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wryoder\Downloads\"/>
    </mc:Choice>
  </mc:AlternateContent>
  <xr:revisionPtr revIDLastSave="0" documentId="8_{E7FA13D8-0D8D-4B54-82DE-E05A1F890556}" xr6:coauthVersionLast="47" xr6:coauthVersionMax="47" xr10:uidLastSave="{00000000-0000-0000-0000-000000000000}"/>
  <bookViews>
    <workbookView xWindow="-110" yWindow="-110" windowWidth="22780" windowHeight="14540" xr2:uid="{D7C8C3D3-A9C3-4BDC-8E1E-40F7EBE1FFD9}"/>
  </bookViews>
  <sheets>
    <sheet name="SBMH Instructions" sheetId="9" r:id="rId1"/>
    <sheet name="1. LEA List &amp; Summary Sheet" sheetId="1" r:id="rId2"/>
    <sheet name="2. GPRA 1, 2, 4 Tracking" sheetId="4" r:id="rId3"/>
    <sheet name="3. GPRA 3 Ratio Tracking" sheetId="7" r:id="rId4"/>
    <sheet name="4. GPRA 5 Students Served" sheetId="17" r:id="rId5"/>
    <sheet name="5. 2023 Table A" sheetId="10" r:id="rId6"/>
    <sheet name="6. 2024 Table A" sheetId="18" r:id="rId7"/>
    <sheet name="7. 2025 Table A" sheetId="19" r:id="rId8"/>
    <sheet name="8. 2026 Table A" sheetId="20" r:id="rId9"/>
    <sheet name="9. 2027 Table A" sheetId="21" r:id="rId10"/>
    <sheet name="Data Validation - HIDE" sheetId="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8" i="1" l="1"/>
  <c r="AW8" i="1"/>
  <c r="AX8" i="1"/>
  <c r="AY8" i="1"/>
  <c r="AZ8" i="1"/>
  <c r="BA8" i="1"/>
  <c r="BB8" i="1"/>
  <c r="BC8" i="1"/>
  <c r="BD8" i="1"/>
  <c r="BE8" i="1"/>
  <c r="AV9" i="1"/>
  <c r="AW9" i="1"/>
  <c r="AX9" i="1"/>
  <c r="AY9" i="1"/>
  <c r="AZ9" i="1"/>
  <c r="BA9" i="1"/>
  <c r="BB9" i="1"/>
  <c r="BC9" i="1"/>
  <c r="BD9" i="1"/>
  <c r="BE9" i="1"/>
  <c r="AV10" i="1"/>
  <c r="AW10" i="1"/>
  <c r="AX10" i="1"/>
  <c r="AY10" i="1"/>
  <c r="AZ10" i="1"/>
  <c r="BA10" i="1"/>
  <c r="BB10" i="1"/>
  <c r="BC10" i="1"/>
  <c r="BD10" i="1"/>
  <c r="BE10" i="1"/>
  <c r="AV11" i="1"/>
  <c r="AW11" i="1"/>
  <c r="AX11" i="1"/>
  <c r="AY11" i="1"/>
  <c r="AZ11" i="1"/>
  <c r="BA11" i="1"/>
  <c r="BB11" i="1"/>
  <c r="BC11" i="1"/>
  <c r="BD11" i="1"/>
  <c r="BE11" i="1"/>
  <c r="AV12" i="1"/>
  <c r="AW12" i="1"/>
  <c r="AX12" i="1"/>
  <c r="AY12" i="1"/>
  <c r="AZ12" i="1"/>
  <c r="BA12" i="1"/>
  <c r="BB12" i="1"/>
  <c r="BC12" i="1"/>
  <c r="BD12" i="1"/>
  <c r="BE12" i="1"/>
  <c r="AV13" i="1"/>
  <c r="AW13" i="1"/>
  <c r="AX13" i="1"/>
  <c r="AY13" i="1"/>
  <c r="AZ13" i="1"/>
  <c r="BA13" i="1"/>
  <c r="BB13" i="1"/>
  <c r="BC13" i="1"/>
  <c r="BD13" i="1"/>
  <c r="BE13" i="1"/>
  <c r="AV14" i="1"/>
  <c r="AW14" i="1"/>
  <c r="AX14" i="1"/>
  <c r="AY14" i="1"/>
  <c r="AZ14" i="1"/>
  <c r="BA14" i="1"/>
  <c r="BB14" i="1"/>
  <c r="BC14" i="1"/>
  <c r="BD14" i="1"/>
  <c r="BE14" i="1"/>
  <c r="AV15" i="1"/>
  <c r="AW15" i="1"/>
  <c r="AX15" i="1"/>
  <c r="AY15" i="1"/>
  <c r="AZ15" i="1"/>
  <c r="BA15" i="1"/>
  <c r="BB15" i="1"/>
  <c r="BC15" i="1"/>
  <c r="BD15" i="1"/>
  <c r="BE15" i="1"/>
  <c r="AV16" i="1"/>
  <c r="AW16" i="1"/>
  <c r="AX16" i="1"/>
  <c r="AY16" i="1"/>
  <c r="AZ16" i="1"/>
  <c r="BA16" i="1"/>
  <c r="BB16" i="1"/>
  <c r="BC16" i="1"/>
  <c r="BD16" i="1"/>
  <c r="BE16" i="1"/>
  <c r="AV17" i="1"/>
  <c r="AW17" i="1"/>
  <c r="AX17" i="1"/>
  <c r="AY17" i="1"/>
  <c r="AZ17" i="1"/>
  <c r="BA17" i="1"/>
  <c r="BB17" i="1"/>
  <c r="BC17" i="1"/>
  <c r="BD17" i="1"/>
  <c r="BE17" i="1"/>
  <c r="AV18" i="1"/>
  <c r="AW18" i="1"/>
  <c r="AX18" i="1"/>
  <c r="AY18" i="1"/>
  <c r="AZ18" i="1"/>
  <c r="BA18" i="1"/>
  <c r="BB18" i="1"/>
  <c r="BC18" i="1"/>
  <c r="BD18" i="1"/>
  <c r="BE18" i="1"/>
  <c r="AV19" i="1"/>
  <c r="AW19" i="1"/>
  <c r="AX19" i="1"/>
  <c r="AY19" i="1"/>
  <c r="AZ19" i="1"/>
  <c r="BA19" i="1"/>
  <c r="BB19" i="1"/>
  <c r="BC19" i="1"/>
  <c r="BD19" i="1"/>
  <c r="BE19" i="1"/>
  <c r="AV20" i="1"/>
  <c r="AW20" i="1"/>
  <c r="AX20" i="1"/>
  <c r="AY20" i="1"/>
  <c r="AZ20" i="1"/>
  <c r="BA20" i="1"/>
  <c r="BB20" i="1"/>
  <c r="BC20" i="1"/>
  <c r="BD20" i="1"/>
  <c r="BE20" i="1"/>
  <c r="AV21" i="1"/>
  <c r="AW21" i="1"/>
  <c r="AX21" i="1"/>
  <c r="AY21" i="1"/>
  <c r="AZ21" i="1"/>
  <c r="BA21" i="1"/>
  <c r="BB21" i="1"/>
  <c r="BC21" i="1"/>
  <c r="BD21" i="1"/>
  <c r="BE21" i="1"/>
  <c r="AV22" i="1"/>
  <c r="AW22" i="1"/>
  <c r="AX22" i="1"/>
  <c r="AY22" i="1"/>
  <c r="AZ22" i="1"/>
  <c r="BA22" i="1"/>
  <c r="BB22" i="1"/>
  <c r="BC22" i="1"/>
  <c r="BD22" i="1"/>
  <c r="BE22" i="1"/>
  <c r="AV23" i="1"/>
  <c r="AW23" i="1"/>
  <c r="AX23" i="1"/>
  <c r="AY23" i="1"/>
  <c r="AZ23" i="1"/>
  <c r="BA23" i="1"/>
  <c r="BB23" i="1"/>
  <c r="BC23" i="1"/>
  <c r="BD23" i="1"/>
  <c r="BE23" i="1"/>
  <c r="AV24" i="1"/>
  <c r="AW24" i="1"/>
  <c r="AX24" i="1"/>
  <c r="AY24" i="1"/>
  <c r="AZ24" i="1"/>
  <c r="BA24" i="1"/>
  <c r="BB24" i="1"/>
  <c r="BC24" i="1"/>
  <c r="BD24" i="1"/>
  <c r="BE24" i="1"/>
  <c r="AV25" i="1"/>
  <c r="AW25" i="1"/>
  <c r="AX25" i="1"/>
  <c r="AY25" i="1"/>
  <c r="AZ25" i="1"/>
  <c r="BA25" i="1"/>
  <c r="BB25" i="1"/>
  <c r="BC25" i="1"/>
  <c r="BD25" i="1"/>
  <c r="BE25" i="1"/>
  <c r="AV26" i="1"/>
  <c r="AW26" i="1"/>
  <c r="AX26" i="1"/>
  <c r="AY26" i="1"/>
  <c r="AZ26" i="1"/>
  <c r="BA26" i="1"/>
  <c r="BB26" i="1"/>
  <c r="BC26" i="1"/>
  <c r="BD26" i="1"/>
  <c r="BE26" i="1"/>
  <c r="AV27" i="1"/>
  <c r="AW27" i="1"/>
  <c r="AX27" i="1"/>
  <c r="AY27" i="1"/>
  <c r="AZ27" i="1"/>
  <c r="BA27" i="1"/>
  <c r="BB27" i="1"/>
  <c r="BC27" i="1"/>
  <c r="BD27" i="1"/>
  <c r="BE27" i="1"/>
  <c r="AV28" i="1"/>
  <c r="AW28" i="1"/>
  <c r="AX28" i="1"/>
  <c r="AY28" i="1"/>
  <c r="AZ28" i="1"/>
  <c r="BA28" i="1"/>
  <c r="BB28" i="1"/>
  <c r="BC28" i="1"/>
  <c r="BD28" i="1"/>
  <c r="BE28" i="1"/>
  <c r="AV29" i="1"/>
  <c r="AW29" i="1"/>
  <c r="AX29" i="1"/>
  <c r="AY29" i="1"/>
  <c r="AZ29" i="1"/>
  <c r="BA29" i="1"/>
  <c r="BB29" i="1"/>
  <c r="BC29" i="1"/>
  <c r="BD29" i="1"/>
  <c r="BE29" i="1"/>
  <c r="AV30" i="1"/>
  <c r="AW30" i="1"/>
  <c r="AX30" i="1"/>
  <c r="AY30" i="1"/>
  <c r="AZ30" i="1"/>
  <c r="BA30" i="1"/>
  <c r="BB30" i="1"/>
  <c r="BC30" i="1"/>
  <c r="BD30" i="1"/>
  <c r="BE30" i="1"/>
  <c r="AV31" i="1"/>
  <c r="AW31" i="1"/>
  <c r="AX31" i="1"/>
  <c r="AY31" i="1"/>
  <c r="AZ31" i="1"/>
  <c r="BA31" i="1"/>
  <c r="BB31" i="1"/>
  <c r="BC31" i="1"/>
  <c r="BD31" i="1"/>
  <c r="BE31" i="1"/>
  <c r="AV32" i="1"/>
  <c r="AW32" i="1"/>
  <c r="AX32" i="1"/>
  <c r="AY32" i="1"/>
  <c r="AZ32" i="1"/>
  <c r="BA32" i="1"/>
  <c r="BB32" i="1"/>
  <c r="BC32" i="1"/>
  <c r="BD32" i="1"/>
  <c r="BE32" i="1"/>
  <c r="AV33" i="1"/>
  <c r="AW33" i="1"/>
  <c r="AX33" i="1"/>
  <c r="AY33" i="1"/>
  <c r="AZ33" i="1"/>
  <c r="BA33" i="1"/>
  <c r="BB33" i="1"/>
  <c r="BC33" i="1"/>
  <c r="BD33" i="1"/>
  <c r="BE33" i="1"/>
  <c r="AV34" i="1"/>
  <c r="AW34" i="1"/>
  <c r="AX34" i="1"/>
  <c r="AY34" i="1"/>
  <c r="AZ34" i="1"/>
  <c r="BA34" i="1"/>
  <c r="BB34" i="1"/>
  <c r="BC34" i="1"/>
  <c r="BD34" i="1"/>
  <c r="BE34" i="1"/>
  <c r="AV35" i="1"/>
  <c r="AW35" i="1"/>
  <c r="AX35" i="1"/>
  <c r="AY35" i="1"/>
  <c r="AZ35" i="1"/>
  <c r="BA35" i="1"/>
  <c r="BB35" i="1"/>
  <c r="BC35" i="1"/>
  <c r="BD35" i="1"/>
  <c r="BE35" i="1"/>
  <c r="AV36" i="1"/>
  <c r="AW36" i="1"/>
  <c r="AX36" i="1"/>
  <c r="AY36" i="1"/>
  <c r="AZ36" i="1"/>
  <c r="BA36" i="1"/>
  <c r="BB36" i="1"/>
  <c r="BC36" i="1"/>
  <c r="BD36" i="1"/>
  <c r="BE36" i="1"/>
  <c r="AV37" i="1"/>
  <c r="AW37" i="1"/>
  <c r="AX37" i="1"/>
  <c r="AY37" i="1"/>
  <c r="AZ37" i="1"/>
  <c r="BA37" i="1"/>
  <c r="BB37" i="1"/>
  <c r="BC37" i="1"/>
  <c r="BD37" i="1"/>
  <c r="BE37" i="1"/>
  <c r="AV38" i="1"/>
  <c r="AW38" i="1"/>
  <c r="AX38" i="1"/>
  <c r="AY38" i="1"/>
  <c r="AZ38" i="1"/>
  <c r="BA38" i="1"/>
  <c r="BB38" i="1"/>
  <c r="BC38" i="1"/>
  <c r="BD38" i="1"/>
  <c r="BE38" i="1"/>
  <c r="AV39" i="1"/>
  <c r="AW39" i="1"/>
  <c r="AX39" i="1"/>
  <c r="AY39" i="1"/>
  <c r="AZ39" i="1"/>
  <c r="BA39" i="1"/>
  <c r="BB39" i="1"/>
  <c r="BC39" i="1"/>
  <c r="BD39" i="1"/>
  <c r="BE39" i="1"/>
  <c r="AV40" i="1"/>
  <c r="AW40" i="1"/>
  <c r="AX40" i="1"/>
  <c r="AY40" i="1"/>
  <c r="AZ40" i="1"/>
  <c r="BA40" i="1"/>
  <c r="BB40" i="1"/>
  <c r="BC40" i="1"/>
  <c r="BD40" i="1"/>
  <c r="BE40" i="1"/>
  <c r="AV41" i="1"/>
  <c r="AW41" i="1"/>
  <c r="AX41" i="1"/>
  <c r="AY41" i="1"/>
  <c r="AZ41" i="1"/>
  <c r="BA41" i="1"/>
  <c r="BB41" i="1"/>
  <c r="BC41" i="1"/>
  <c r="BD41" i="1"/>
  <c r="BE41" i="1"/>
  <c r="AV42" i="1"/>
  <c r="AW42" i="1"/>
  <c r="AX42" i="1"/>
  <c r="AY42" i="1"/>
  <c r="AZ42" i="1"/>
  <c r="BA42" i="1"/>
  <c r="BB42" i="1"/>
  <c r="BC42" i="1"/>
  <c r="BD42" i="1"/>
  <c r="BE42" i="1"/>
  <c r="AV43" i="1"/>
  <c r="AW43" i="1"/>
  <c r="AX43" i="1"/>
  <c r="AY43" i="1"/>
  <c r="AZ43" i="1"/>
  <c r="BA43" i="1"/>
  <c r="BB43" i="1"/>
  <c r="BC43" i="1"/>
  <c r="BD43" i="1"/>
  <c r="BE43" i="1"/>
  <c r="AV44" i="1"/>
  <c r="AW44" i="1"/>
  <c r="AX44" i="1"/>
  <c r="AY44" i="1"/>
  <c r="AZ44" i="1"/>
  <c r="BA44" i="1"/>
  <c r="BB44" i="1"/>
  <c r="BC44" i="1"/>
  <c r="BD44" i="1"/>
  <c r="BE44" i="1"/>
  <c r="AV45" i="1"/>
  <c r="AW45" i="1"/>
  <c r="AX45" i="1"/>
  <c r="AY45" i="1"/>
  <c r="AZ45" i="1"/>
  <c r="BA45" i="1"/>
  <c r="BB45" i="1"/>
  <c r="BC45" i="1"/>
  <c r="BD45" i="1"/>
  <c r="BE45" i="1"/>
  <c r="AV46" i="1"/>
  <c r="AW46" i="1"/>
  <c r="AX46" i="1"/>
  <c r="AY46" i="1"/>
  <c r="AZ46" i="1"/>
  <c r="BA46" i="1"/>
  <c r="BB46" i="1"/>
  <c r="BC46" i="1"/>
  <c r="BD46" i="1"/>
  <c r="BE46" i="1"/>
  <c r="AV47" i="1"/>
  <c r="AW47" i="1"/>
  <c r="AX47" i="1"/>
  <c r="AY47" i="1"/>
  <c r="AZ47" i="1"/>
  <c r="BA47" i="1"/>
  <c r="BB47" i="1"/>
  <c r="BC47" i="1"/>
  <c r="BD47" i="1"/>
  <c r="BE47" i="1"/>
  <c r="AV48" i="1"/>
  <c r="AW48" i="1"/>
  <c r="AX48" i="1"/>
  <c r="AY48" i="1"/>
  <c r="AZ48" i="1"/>
  <c r="BA48" i="1"/>
  <c r="BB48" i="1"/>
  <c r="BC48" i="1"/>
  <c r="BD48" i="1"/>
  <c r="BE48" i="1"/>
  <c r="AV49" i="1"/>
  <c r="AW49" i="1"/>
  <c r="AX49" i="1"/>
  <c r="AY49" i="1"/>
  <c r="AZ49" i="1"/>
  <c r="BA49" i="1"/>
  <c r="BB49" i="1"/>
  <c r="BC49" i="1"/>
  <c r="BD49" i="1"/>
  <c r="BE49" i="1"/>
  <c r="AV50" i="1"/>
  <c r="AW50" i="1"/>
  <c r="AX50" i="1"/>
  <c r="AY50" i="1"/>
  <c r="AZ50" i="1"/>
  <c r="BA50" i="1"/>
  <c r="BB50" i="1"/>
  <c r="BC50" i="1"/>
  <c r="BD50" i="1"/>
  <c r="BE50" i="1"/>
  <c r="AV51" i="1"/>
  <c r="AW51" i="1"/>
  <c r="AX51" i="1"/>
  <c r="AY51" i="1"/>
  <c r="AZ51" i="1"/>
  <c r="BA51" i="1"/>
  <c r="BB51" i="1"/>
  <c r="BC51" i="1"/>
  <c r="BD51" i="1"/>
  <c r="BE51" i="1"/>
  <c r="AV52" i="1"/>
  <c r="AW52" i="1"/>
  <c r="AX52" i="1"/>
  <c r="AY52" i="1"/>
  <c r="AZ52" i="1"/>
  <c r="BA52" i="1"/>
  <c r="BB52" i="1"/>
  <c r="BC52" i="1"/>
  <c r="BD52" i="1"/>
  <c r="BE52" i="1"/>
  <c r="AV53" i="1"/>
  <c r="AW53" i="1"/>
  <c r="AX53" i="1"/>
  <c r="AY53" i="1"/>
  <c r="AZ53" i="1"/>
  <c r="BA53" i="1"/>
  <c r="BB53" i="1"/>
  <c r="BC53" i="1"/>
  <c r="BD53" i="1"/>
  <c r="BE53" i="1"/>
  <c r="AV54" i="1"/>
  <c r="AW54" i="1"/>
  <c r="AX54" i="1"/>
  <c r="AY54" i="1"/>
  <c r="AZ54" i="1"/>
  <c r="BA54" i="1"/>
  <c r="BB54" i="1"/>
  <c r="BC54" i="1"/>
  <c r="BD54" i="1"/>
  <c r="BE54" i="1"/>
  <c r="AV55" i="1"/>
  <c r="AW55" i="1"/>
  <c r="AX55" i="1"/>
  <c r="AY55" i="1"/>
  <c r="AZ55" i="1"/>
  <c r="BA55" i="1"/>
  <c r="BB55" i="1"/>
  <c r="BC55" i="1"/>
  <c r="BD55" i="1"/>
  <c r="BE55" i="1"/>
  <c r="AV56" i="1"/>
  <c r="AW56" i="1"/>
  <c r="AX56" i="1"/>
  <c r="AY56" i="1"/>
  <c r="AZ56" i="1"/>
  <c r="BA56" i="1"/>
  <c r="BB56" i="1"/>
  <c r="BC56" i="1"/>
  <c r="BD56" i="1"/>
  <c r="BE56" i="1"/>
  <c r="AV57" i="1"/>
  <c r="AW57" i="1"/>
  <c r="AX57" i="1"/>
  <c r="AY57" i="1"/>
  <c r="AZ57" i="1"/>
  <c r="BA57" i="1"/>
  <c r="BB57" i="1"/>
  <c r="BC57" i="1"/>
  <c r="BD57" i="1"/>
  <c r="BE57" i="1"/>
  <c r="AV58" i="1"/>
  <c r="AW58" i="1"/>
  <c r="AX58" i="1"/>
  <c r="AY58" i="1"/>
  <c r="AZ58" i="1"/>
  <c r="BA58" i="1"/>
  <c r="BB58" i="1"/>
  <c r="BC58" i="1"/>
  <c r="BD58" i="1"/>
  <c r="BE58" i="1"/>
  <c r="AV59" i="1"/>
  <c r="AW59" i="1"/>
  <c r="AX59" i="1"/>
  <c r="AY59" i="1"/>
  <c r="AZ59" i="1"/>
  <c r="BA59" i="1"/>
  <c r="BB59" i="1"/>
  <c r="BC59" i="1"/>
  <c r="BD59" i="1"/>
  <c r="BE59" i="1"/>
  <c r="AV60" i="1"/>
  <c r="AW60" i="1"/>
  <c r="AX60" i="1"/>
  <c r="AY60" i="1"/>
  <c r="AZ60" i="1"/>
  <c r="BA60" i="1"/>
  <c r="BB60" i="1"/>
  <c r="BC60" i="1"/>
  <c r="BD60" i="1"/>
  <c r="BE60" i="1"/>
  <c r="AV61" i="1"/>
  <c r="AW61" i="1"/>
  <c r="AX61" i="1"/>
  <c r="AY61" i="1"/>
  <c r="AZ61" i="1"/>
  <c r="BA61" i="1"/>
  <c r="BB61" i="1"/>
  <c r="BC61" i="1"/>
  <c r="BD61" i="1"/>
  <c r="BE61" i="1"/>
  <c r="AV62" i="1"/>
  <c r="AW62" i="1"/>
  <c r="AX62" i="1"/>
  <c r="AY62" i="1"/>
  <c r="AZ62" i="1"/>
  <c r="BA62" i="1"/>
  <c r="BB62" i="1"/>
  <c r="BC62" i="1"/>
  <c r="BD62" i="1"/>
  <c r="BE62" i="1"/>
  <c r="AV63" i="1"/>
  <c r="AW63" i="1"/>
  <c r="AX63" i="1"/>
  <c r="AY63" i="1"/>
  <c r="AZ63" i="1"/>
  <c r="BA63" i="1"/>
  <c r="BB63" i="1"/>
  <c r="BC63" i="1"/>
  <c r="BD63" i="1"/>
  <c r="BE63" i="1"/>
  <c r="AV64" i="1"/>
  <c r="AW64" i="1"/>
  <c r="AX64" i="1"/>
  <c r="AY64" i="1"/>
  <c r="AZ64" i="1"/>
  <c r="BA64" i="1"/>
  <c r="BB64" i="1"/>
  <c r="BC64" i="1"/>
  <c r="BD64" i="1"/>
  <c r="BE64" i="1"/>
  <c r="AV65" i="1"/>
  <c r="AW65" i="1"/>
  <c r="AX65" i="1"/>
  <c r="AY65" i="1"/>
  <c r="AZ65" i="1"/>
  <c r="BA65" i="1"/>
  <c r="BB65" i="1"/>
  <c r="BC65" i="1"/>
  <c r="BD65" i="1"/>
  <c r="BE65" i="1"/>
  <c r="AY7" i="1"/>
  <c r="AW7" i="1"/>
  <c r="AX7" i="1"/>
  <c r="AV7" i="1"/>
  <c r="BE7" i="1"/>
  <c r="BD7" i="1"/>
  <c r="BC7" i="1"/>
  <c r="BB7" i="1"/>
  <c r="BA7" i="1"/>
  <c r="AZ7" i="1"/>
  <c r="AK8" i="1"/>
  <c r="AL8" i="1"/>
  <c r="AM8" i="1"/>
  <c r="AN8" i="1"/>
  <c r="AO8" i="1"/>
  <c r="AP8" i="1"/>
  <c r="AQ8" i="1"/>
  <c r="AR8" i="1"/>
  <c r="AS8" i="1"/>
  <c r="AT8" i="1"/>
  <c r="AK9" i="1"/>
  <c r="AL9" i="1"/>
  <c r="AM9" i="1"/>
  <c r="AN9" i="1"/>
  <c r="AO9" i="1"/>
  <c r="AP9" i="1"/>
  <c r="AQ9" i="1"/>
  <c r="AR9" i="1"/>
  <c r="AS9" i="1"/>
  <c r="AT9" i="1"/>
  <c r="AK10" i="1"/>
  <c r="AL10" i="1"/>
  <c r="AM10" i="1"/>
  <c r="AN10" i="1"/>
  <c r="AO10" i="1"/>
  <c r="AP10" i="1"/>
  <c r="AQ10" i="1"/>
  <c r="AR10" i="1"/>
  <c r="AS10" i="1"/>
  <c r="AT10" i="1"/>
  <c r="AK11" i="1"/>
  <c r="AL11" i="1"/>
  <c r="AM11" i="1"/>
  <c r="AN11" i="1"/>
  <c r="AO11" i="1"/>
  <c r="AP11" i="1"/>
  <c r="AQ11" i="1"/>
  <c r="AR11" i="1"/>
  <c r="AS11" i="1"/>
  <c r="AT11" i="1"/>
  <c r="AK12" i="1"/>
  <c r="AL12" i="1"/>
  <c r="AM12" i="1"/>
  <c r="AN12" i="1"/>
  <c r="AO12" i="1"/>
  <c r="AP12" i="1"/>
  <c r="AQ12" i="1"/>
  <c r="AR12" i="1"/>
  <c r="AS12" i="1"/>
  <c r="AT12" i="1"/>
  <c r="AK13" i="1"/>
  <c r="AL13" i="1"/>
  <c r="AM13" i="1"/>
  <c r="AN13" i="1"/>
  <c r="AO13" i="1"/>
  <c r="AP13" i="1"/>
  <c r="AQ13" i="1"/>
  <c r="AR13" i="1"/>
  <c r="AS13" i="1"/>
  <c r="AT13" i="1"/>
  <c r="AK14" i="1"/>
  <c r="AL14" i="1"/>
  <c r="AM14" i="1"/>
  <c r="AN14" i="1"/>
  <c r="AO14" i="1"/>
  <c r="AP14" i="1"/>
  <c r="AQ14" i="1"/>
  <c r="AR14" i="1"/>
  <c r="AS14" i="1"/>
  <c r="AT14" i="1"/>
  <c r="AK15" i="1"/>
  <c r="AL15" i="1"/>
  <c r="AM15" i="1"/>
  <c r="AN15" i="1"/>
  <c r="AO15" i="1"/>
  <c r="AP15" i="1"/>
  <c r="AQ15" i="1"/>
  <c r="AR15" i="1"/>
  <c r="AS15" i="1"/>
  <c r="AT15" i="1"/>
  <c r="AK16" i="1"/>
  <c r="AL16" i="1"/>
  <c r="AM16" i="1"/>
  <c r="AN16" i="1"/>
  <c r="AO16" i="1"/>
  <c r="AP16" i="1"/>
  <c r="AQ16" i="1"/>
  <c r="AR16" i="1"/>
  <c r="AS16" i="1"/>
  <c r="AT16" i="1"/>
  <c r="AK17" i="1"/>
  <c r="AL17" i="1"/>
  <c r="AM17" i="1"/>
  <c r="AN17" i="1"/>
  <c r="AO17" i="1"/>
  <c r="AP17" i="1"/>
  <c r="AQ17" i="1"/>
  <c r="AR17" i="1"/>
  <c r="AS17" i="1"/>
  <c r="AT17" i="1"/>
  <c r="AK18" i="1"/>
  <c r="AL18" i="1"/>
  <c r="AM18" i="1"/>
  <c r="AN18" i="1"/>
  <c r="AO18" i="1"/>
  <c r="AP18" i="1"/>
  <c r="AQ18" i="1"/>
  <c r="AR18" i="1"/>
  <c r="AS18" i="1"/>
  <c r="AT18" i="1"/>
  <c r="AK19" i="1"/>
  <c r="AL19" i="1"/>
  <c r="AM19" i="1"/>
  <c r="AN19" i="1"/>
  <c r="AO19" i="1"/>
  <c r="AP19" i="1"/>
  <c r="AQ19" i="1"/>
  <c r="AR19" i="1"/>
  <c r="AS19" i="1"/>
  <c r="AT19" i="1"/>
  <c r="AK20" i="1"/>
  <c r="AL20" i="1"/>
  <c r="AM20" i="1"/>
  <c r="AN20" i="1"/>
  <c r="AO20" i="1"/>
  <c r="AP20" i="1"/>
  <c r="AQ20" i="1"/>
  <c r="AR20" i="1"/>
  <c r="AS20" i="1"/>
  <c r="AT20" i="1"/>
  <c r="AK21" i="1"/>
  <c r="AL21" i="1"/>
  <c r="AM21" i="1"/>
  <c r="AN21" i="1"/>
  <c r="AO21" i="1"/>
  <c r="AP21" i="1"/>
  <c r="AQ21" i="1"/>
  <c r="AR21" i="1"/>
  <c r="AS21" i="1"/>
  <c r="AT21" i="1"/>
  <c r="AK22" i="1"/>
  <c r="AL22" i="1"/>
  <c r="AM22" i="1"/>
  <c r="AN22" i="1"/>
  <c r="AO22" i="1"/>
  <c r="AP22" i="1"/>
  <c r="AQ22" i="1"/>
  <c r="AR22" i="1"/>
  <c r="AS22" i="1"/>
  <c r="AT22" i="1"/>
  <c r="AK23" i="1"/>
  <c r="AL23" i="1"/>
  <c r="AM23" i="1"/>
  <c r="AN23" i="1"/>
  <c r="AO23" i="1"/>
  <c r="AP23" i="1"/>
  <c r="AQ23" i="1"/>
  <c r="AR23" i="1"/>
  <c r="AS23" i="1"/>
  <c r="AT23" i="1"/>
  <c r="AK24" i="1"/>
  <c r="AL24" i="1"/>
  <c r="AM24" i="1"/>
  <c r="AN24" i="1"/>
  <c r="AO24" i="1"/>
  <c r="AP24" i="1"/>
  <c r="AQ24" i="1"/>
  <c r="AR24" i="1"/>
  <c r="AS24" i="1"/>
  <c r="AT24" i="1"/>
  <c r="AK25" i="1"/>
  <c r="AL25" i="1"/>
  <c r="AM25" i="1"/>
  <c r="AN25" i="1"/>
  <c r="AO25" i="1"/>
  <c r="AP25" i="1"/>
  <c r="AQ25" i="1"/>
  <c r="AR25" i="1"/>
  <c r="AS25" i="1"/>
  <c r="AT25" i="1"/>
  <c r="AK26" i="1"/>
  <c r="AL26" i="1"/>
  <c r="AM26" i="1"/>
  <c r="AN26" i="1"/>
  <c r="AO26" i="1"/>
  <c r="AP26" i="1"/>
  <c r="AQ26" i="1"/>
  <c r="AR26" i="1"/>
  <c r="AS26" i="1"/>
  <c r="AT26" i="1"/>
  <c r="AK27" i="1"/>
  <c r="AL27" i="1"/>
  <c r="AM27" i="1"/>
  <c r="AN27" i="1"/>
  <c r="AO27" i="1"/>
  <c r="AP27" i="1"/>
  <c r="AQ27" i="1"/>
  <c r="AR27" i="1"/>
  <c r="AS27" i="1"/>
  <c r="AT27" i="1"/>
  <c r="AK28" i="1"/>
  <c r="AL28" i="1"/>
  <c r="AM28" i="1"/>
  <c r="AN28" i="1"/>
  <c r="AO28" i="1"/>
  <c r="AP28" i="1"/>
  <c r="AQ28" i="1"/>
  <c r="AR28" i="1"/>
  <c r="AS28" i="1"/>
  <c r="AT28" i="1"/>
  <c r="AK29" i="1"/>
  <c r="AL29" i="1"/>
  <c r="AM29" i="1"/>
  <c r="AN29" i="1"/>
  <c r="AO29" i="1"/>
  <c r="AP29" i="1"/>
  <c r="AQ29" i="1"/>
  <c r="AR29" i="1"/>
  <c r="AS29" i="1"/>
  <c r="AT29" i="1"/>
  <c r="AK30" i="1"/>
  <c r="AL30" i="1"/>
  <c r="AM30" i="1"/>
  <c r="AN30" i="1"/>
  <c r="AO30" i="1"/>
  <c r="AP30" i="1"/>
  <c r="AQ30" i="1"/>
  <c r="AR30" i="1"/>
  <c r="AS30" i="1"/>
  <c r="AT30" i="1"/>
  <c r="AK31" i="1"/>
  <c r="AL31" i="1"/>
  <c r="AM31" i="1"/>
  <c r="AN31" i="1"/>
  <c r="AO31" i="1"/>
  <c r="AP31" i="1"/>
  <c r="AQ31" i="1"/>
  <c r="AR31" i="1"/>
  <c r="AS31" i="1"/>
  <c r="AT31" i="1"/>
  <c r="AK32" i="1"/>
  <c r="AL32" i="1"/>
  <c r="AM32" i="1"/>
  <c r="AN32" i="1"/>
  <c r="AO32" i="1"/>
  <c r="AP32" i="1"/>
  <c r="AQ32" i="1"/>
  <c r="AR32" i="1"/>
  <c r="AS32" i="1"/>
  <c r="AT32" i="1"/>
  <c r="AK33" i="1"/>
  <c r="AL33" i="1"/>
  <c r="AM33" i="1"/>
  <c r="AN33" i="1"/>
  <c r="AO33" i="1"/>
  <c r="AP33" i="1"/>
  <c r="AQ33" i="1"/>
  <c r="AR33" i="1"/>
  <c r="AS33" i="1"/>
  <c r="AT33" i="1"/>
  <c r="AK34" i="1"/>
  <c r="AL34" i="1"/>
  <c r="AM34" i="1"/>
  <c r="AN34" i="1"/>
  <c r="AO34" i="1"/>
  <c r="AP34" i="1"/>
  <c r="AQ34" i="1"/>
  <c r="AR34" i="1"/>
  <c r="AS34" i="1"/>
  <c r="AT34" i="1"/>
  <c r="AK35" i="1"/>
  <c r="AL35" i="1"/>
  <c r="AM35" i="1"/>
  <c r="AN35" i="1"/>
  <c r="AO35" i="1"/>
  <c r="AP35" i="1"/>
  <c r="AQ35" i="1"/>
  <c r="AR35" i="1"/>
  <c r="AS35" i="1"/>
  <c r="AT35" i="1"/>
  <c r="AK36" i="1"/>
  <c r="AL36" i="1"/>
  <c r="AM36" i="1"/>
  <c r="AN36" i="1"/>
  <c r="AO36" i="1"/>
  <c r="AP36" i="1"/>
  <c r="AQ36" i="1"/>
  <c r="AR36" i="1"/>
  <c r="AS36" i="1"/>
  <c r="AT36" i="1"/>
  <c r="AK37" i="1"/>
  <c r="AL37" i="1"/>
  <c r="AM37" i="1"/>
  <c r="AN37" i="1"/>
  <c r="AO37" i="1"/>
  <c r="AP37" i="1"/>
  <c r="AQ37" i="1"/>
  <c r="AR37" i="1"/>
  <c r="AS37" i="1"/>
  <c r="AT37" i="1"/>
  <c r="AK38" i="1"/>
  <c r="AL38" i="1"/>
  <c r="AM38" i="1"/>
  <c r="AN38" i="1"/>
  <c r="AO38" i="1"/>
  <c r="AP38" i="1"/>
  <c r="AQ38" i="1"/>
  <c r="AR38" i="1"/>
  <c r="AS38" i="1"/>
  <c r="AT38" i="1"/>
  <c r="AK39" i="1"/>
  <c r="AL39" i="1"/>
  <c r="AM39" i="1"/>
  <c r="AN39" i="1"/>
  <c r="AO39" i="1"/>
  <c r="AP39" i="1"/>
  <c r="AQ39" i="1"/>
  <c r="AR39" i="1"/>
  <c r="AS39" i="1"/>
  <c r="AT39" i="1"/>
  <c r="AK40" i="1"/>
  <c r="AL40" i="1"/>
  <c r="AM40" i="1"/>
  <c r="AN40" i="1"/>
  <c r="AO40" i="1"/>
  <c r="AP40" i="1"/>
  <c r="AQ40" i="1"/>
  <c r="AR40" i="1"/>
  <c r="AS40" i="1"/>
  <c r="AT40" i="1"/>
  <c r="AK41" i="1"/>
  <c r="AL41" i="1"/>
  <c r="AM41" i="1"/>
  <c r="AN41" i="1"/>
  <c r="AO41" i="1"/>
  <c r="AP41" i="1"/>
  <c r="AQ41" i="1"/>
  <c r="AR41" i="1"/>
  <c r="AS41" i="1"/>
  <c r="AT41" i="1"/>
  <c r="AK42" i="1"/>
  <c r="AL42" i="1"/>
  <c r="AM42" i="1"/>
  <c r="AN42" i="1"/>
  <c r="AO42" i="1"/>
  <c r="AP42" i="1"/>
  <c r="AQ42" i="1"/>
  <c r="AR42" i="1"/>
  <c r="AS42" i="1"/>
  <c r="AT42" i="1"/>
  <c r="AK43" i="1"/>
  <c r="AL43" i="1"/>
  <c r="AM43" i="1"/>
  <c r="AN43" i="1"/>
  <c r="AO43" i="1"/>
  <c r="AP43" i="1"/>
  <c r="AQ43" i="1"/>
  <c r="AR43" i="1"/>
  <c r="AS43" i="1"/>
  <c r="AT43" i="1"/>
  <c r="AK44" i="1"/>
  <c r="AL44" i="1"/>
  <c r="AM44" i="1"/>
  <c r="AN44" i="1"/>
  <c r="AO44" i="1"/>
  <c r="AP44" i="1"/>
  <c r="AQ44" i="1"/>
  <c r="AR44" i="1"/>
  <c r="AS44" i="1"/>
  <c r="AT44" i="1"/>
  <c r="AK45" i="1"/>
  <c r="AL45" i="1"/>
  <c r="AM45" i="1"/>
  <c r="AN45" i="1"/>
  <c r="AO45" i="1"/>
  <c r="AP45" i="1"/>
  <c r="AQ45" i="1"/>
  <c r="AR45" i="1"/>
  <c r="AS45" i="1"/>
  <c r="AT45" i="1"/>
  <c r="AK46" i="1"/>
  <c r="AL46" i="1"/>
  <c r="AM46" i="1"/>
  <c r="AN46" i="1"/>
  <c r="AO46" i="1"/>
  <c r="AP46" i="1"/>
  <c r="AQ46" i="1"/>
  <c r="AR46" i="1"/>
  <c r="AS46" i="1"/>
  <c r="AT46" i="1"/>
  <c r="AK47" i="1"/>
  <c r="AL47" i="1"/>
  <c r="AM47" i="1"/>
  <c r="AN47" i="1"/>
  <c r="AO47" i="1"/>
  <c r="AP47" i="1"/>
  <c r="AQ47" i="1"/>
  <c r="AR47" i="1"/>
  <c r="AS47" i="1"/>
  <c r="AT47" i="1"/>
  <c r="AK48" i="1"/>
  <c r="AL48" i="1"/>
  <c r="AM48" i="1"/>
  <c r="AN48" i="1"/>
  <c r="AO48" i="1"/>
  <c r="AP48" i="1"/>
  <c r="AQ48" i="1"/>
  <c r="AR48" i="1"/>
  <c r="AS48" i="1"/>
  <c r="AT48" i="1"/>
  <c r="AK49" i="1"/>
  <c r="AL49" i="1"/>
  <c r="AM49" i="1"/>
  <c r="AN49" i="1"/>
  <c r="AO49" i="1"/>
  <c r="AP49" i="1"/>
  <c r="AQ49" i="1"/>
  <c r="AR49" i="1"/>
  <c r="AS49" i="1"/>
  <c r="AT49" i="1"/>
  <c r="AK50" i="1"/>
  <c r="AL50" i="1"/>
  <c r="AM50" i="1"/>
  <c r="AN50" i="1"/>
  <c r="AO50" i="1"/>
  <c r="AP50" i="1"/>
  <c r="AQ50" i="1"/>
  <c r="AR50" i="1"/>
  <c r="AS50" i="1"/>
  <c r="AT50" i="1"/>
  <c r="AK51" i="1"/>
  <c r="AL51" i="1"/>
  <c r="AM51" i="1"/>
  <c r="AN51" i="1"/>
  <c r="AO51" i="1"/>
  <c r="AP51" i="1"/>
  <c r="AQ51" i="1"/>
  <c r="AR51" i="1"/>
  <c r="AS51" i="1"/>
  <c r="AT51" i="1"/>
  <c r="AK52" i="1"/>
  <c r="AL52" i="1"/>
  <c r="AM52" i="1"/>
  <c r="AN52" i="1"/>
  <c r="AO52" i="1"/>
  <c r="AP52" i="1"/>
  <c r="AQ52" i="1"/>
  <c r="AR52" i="1"/>
  <c r="AS52" i="1"/>
  <c r="AT52" i="1"/>
  <c r="AK53" i="1"/>
  <c r="AL53" i="1"/>
  <c r="AM53" i="1"/>
  <c r="AN53" i="1"/>
  <c r="AO53" i="1"/>
  <c r="AP53" i="1"/>
  <c r="AQ53" i="1"/>
  <c r="AR53" i="1"/>
  <c r="AS53" i="1"/>
  <c r="AT53" i="1"/>
  <c r="AK54" i="1"/>
  <c r="AL54" i="1"/>
  <c r="AM54" i="1"/>
  <c r="AN54" i="1"/>
  <c r="AO54" i="1"/>
  <c r="AP54" i="1"/>
  <c r="AQ54" i="1"/>
  <c r="AR54" i="1"/>
  <c r="AS54" i="1"/>
  <c r="AT54" i="1"/>
  <c r="AK55" i="1"/>
  <c r="AL55" i="1"/>
  <c r="AM55" i="1"/>
  <c r="AN55" i="1"/>
  <c r="AO55" i="1"/>
  <c r="AP55" i="1"/>
  <c r="AQ55" i="1"/>
  <c r="AR55" i="1"/>
  <c r="AS55" i="1"/>
  <c r="AT55" i="1"/>
  <c r="AK56" i="1"/>
  <c r="AL56" i="1"/>
  <c r="AM56" i="1"/>
  <c r="AN56" i="1"/>
  <c r="AO56" i="1"/>
  <c r="AP56" i="1"/>
  <c r="AQ56" i="1"/>
  <c r="AR56" i="1"/>
  <c r="AS56" i="1"/>
  <c r="AT56" i="1"/>
  <c r="AK57" i="1"/>
  <c r="AL57" i="1"/>
  <c r="AM57" i="1"/>
  <c r="AN57" i="1"/>
  <c r="AO57" i="1"/>
  <c r="AP57" i="1"/>
  <c r="AQ57" i="1"/>
  <c r="AR57" i="1"/>
  <c r="AS57" i="1"/>
  <c r="AT57" i="1"/>
  <c r="AK58" i="1"/>
  <c r="AL58" i="1"/>
  <c r="AM58" i="1"/>
  <c r="AN58" i="1"/>
  <c r="AO58" i="1"/>
  <c r="AP58" i="1"/>
  <c r="AQ58" i="1"/>
  <c r="AR58" i="1"/>
  <c r="AS58" i="1"/>
  <c r="AT58" i="1"/>
  <c r="AK59" i="1"/>
  <c r="AL59" i="1"/>
  <c r="AM59" i="1"/>
  <c r="AN59" i="1"/>
  <c r="AO59" i="1"/>
  <c r="AP59" i="1"/>
  <c r="AQ59" i="1"/>
  <c r="AR59" i="1"/>
  <c r="AS59" i="1"/>
  <c r="AT59" i="1"/>
  <c r="AK60" i="1"/>
  <c r="AL60" i="1"/>
  <c r="AM60" i="1"/>
  <c r="AN60" i="1"/>
  <c r="AO60" i="1"/>
  <c r="AP60" i="1"/>
  <c r="AQ60" i="1"/>
  <c r="AR60" i="1"/>
  <c r="AS60" i="1"/>
  <c r="AT60" i="1"/>
  <c r="AK61" i="1"/>
  <c r="AL61" i="1"/>
  <c r="AM61" i="1"/>
  <c r="AN61" i="1"/>
  <c r="AO61" i="1"/>
  <c r="AP61" i="1"/>
  <c r="AQ61" i="1"/>
  <c r="AR61" i="1"/>
  <c r="AS61" i="1"/>
  <c r="AT61" i="1"/>
  <c r="AK62" i="1"/>
  <c r="AL62" i="1"/>
  <c r="AM62" i="1"/>
  <c r="AN62" i="1"/>
  <c r="AO62" i="1"/>
  <c r="AP62" i="1"/>
  <c r="AQ62" i="1"/>
  <c r="AR62" i="1"/>
  <c r="AS62" i="1"/>
  <c r="AT62" i="1"/>
  <c r="AK63" i="1"/>
  <c r="AL63" i="1"/>
  <c r="AM63" i="1"/>
  <c r="AN63" i="1"/>
  <c r="AO63" i="1"/>
  <c r="AP63" i="1"/>
  <c r="AQ63" i="1"/>
  <c r="AR63" i="1"/>
  <c r="AS63" i="1"/>
  <c r="AT63" i="1"/>
  <c r="AK64" i="1"/>
  <c r="AL64" i="1"/>
  <c r="AM64" i="1"/>
  <c r="AN64" i="1"/>
  <c r="AO64" i="1"/>
  <c r="AP64" i="1"/>
  <c r="AQ64" i="1"/>
  <c r="AR64" i="1"/>
  <c r="AS64" i="1"/>
  <c r="AT64" i="1"/>
  <c r="AK65" i="1"/>
  <c r="AL65" i="1"/>
  <c r="AM65" i="1"/>
  <c r="AN65" i="1"/>
  <c r="AO65" i="1"/>
  <c r="AP65" i="1"/>
  <c r="AQ65" i="1"/>
  <c r="AR65" i="1"/>
  <c r="AS65" i="1"/>
  <c r="AT65" i="1"/>
  <c r="AK7" i="1"/>
  <c r="AS7" i="1"/>
  <c r="AR7" i="1"/>
  <c r="AQ7" i="1"/>
  <c r="AP7" i="1"/>
  <c r="AO7" i="1"/>
  <c r="AN7" i="1"/>
  <c r="AM7" i="1"/>
  <c r="AL7" i="1"/>
  <c r="Z8" i="1"/>
  <c r="AA8" i="1"/>
  <c r="AB8" i="1"/>
  <c r="AC8" i="1"/>
  <c r="AD8" i="1"/>
  <c r="AE8" i="1"/>
  <c r="AF8" i="1"/>
  <c r="AG8" i="1"/>
  <c r="AH8" i="1"/>
  <c r="AI8" i="1"/>
  <c r="Z9" i="1"/>
  <c r="AA9" i="1"/>
  <c r="AB9" i="1"/>
  <c r="AC9" i="1"/>
  <c r="AD9" i="1"/>
  <c r="AE9" i="1"/>
  <c r="AF9" i="1"/>
  <c r="AG9" i="1"/>
  <c r="AH9" i="1"/>
  <c r="AI9" i="1"/>
  <c r="Z10" i="1"/>
  <c r="AA10" i="1"/>
  <c r="AB10" i="1"/>
  <c r="AC10" i="1"/>
  <c r="AD10" i="1"/>
  <c r="AE10" i="1"/>
  <c r="AF10" i="1"/>
  <c r="AG10" i="1"/>
  <c r="AH10" i="1"/>
  <c r="AI10" i="1"/>
  <c r="Z11" i="1"/>
  <c r="AA11" i="1"/>
  <c r="AB11" i="1"/>
  <c r="AC11" i="1"/>
  <c r="AD11" i="1"/>
  <c r="AE11" i="1"/>
  <c r="AF11" i="1"/>
  <c r="AG11" i="1"/>
  <c r="AH11" i="1"/>
  <c r="AI11" i="1"/>
  <c r="Z12" i="1"/>
  <c r="AA12" i="1"/>
  <c r="AB12" i="1"/>
  <c r="AC12" i="1"/>
  <c r="AD12" i="1"/>
  <c r="AE12" i="1"/>
  <c r="AF12" i="1"/>
  <c r="AG12" i="1"/>
  <c r="AH12" i="1"/>
  <c r="AI12" i="1"/>
  <c r="Z13" i="1"/>
  <c r="AA13" i="1"/>
  <c r="AB13" i="1"/>
  <c r="AC13" i="1"/>
  <c r="AD13" i="1"/>
  <c r="AE13" i="1"/>
  <c r="AF13" i="1"/>
  <c r="AG13" i="1"/>
  <c r="AH13" i="1"/>
  <c r="AI13" i="1"/>
  <c r="Z14" i="1"/>
  <c r="AA14" i="1"/>
  <c r="AB14" i="1"/>
  <c r="AC14" i="1"/>
  <c r="AD14" i="1"/>
  <c r="AE14" i="1"/>
  <c r="AF14" i="1"/>
  <c r="AG14" i="1"/>
  <c r="AH14" i="1"/>
  <c r="AI14" i="1"/>
  <c r="Z15" i="1"/>
  <c r="AA15" i="1"/>
  <c r="AB15" i="1"/>
  <c r="AC15" i="1"/>
  <c r="AD15" i="1"/>
  <c r="AE15" i="1"/>
  <c r="AF15" i="1"/>
  <c r="AG15" i="1"/>
  <c r="AH15" i="1"/>
  <c r="AI15" i="1"/>
  <c r="Z16" i="1"/>
  <c r="AA16" i="1"/>
  <c r="AB16" i="1"/>
  <c r="AC16" i="1"/>
  <c r="AD16" i="1"/>
  <c r="AE16" i="1"/>
  <c r="AF16" i="1"/>
  <c r="AG16" i="1"/>
  <c r="AH16" i="1"/>
  <c r="AI16" i="1"/>
  <c r="Z17" i="1"/>
  <c r="AA17" i="1"/>
  <c r="AB17" i="1"/>
  <c r="AC17" i="1"/>
  <c r="AD17" i="1"/>
  <c r="AE17" i="1"/>
  <c r="AF17" i="1"/>
  <c r="AG17" i="1"/>
  <c r="AH17" i="1"/>
  <c r="AI17" i="1"/>
  <c r="Z18" i="1"/>
  <c r="AA18" i="1"/>
  <c r="AB18" i="1"/>
  <c r="AC18" i="1"/>
  <c r="AD18" i="1"/>
  <c r="AE18" i="1"/>
  <c r="AF18" i="1"/>
  <c r="AG18" i="1"/>
  <c r="AH18" i="1"/>
  <c r="AI18" i="1"/>
  <c r="Z19" i="1"/>
  <c r="AA19" i="1"/>
  <c r="AB19" i="1"/>
  <c r="AC19" i="1"/>
  <c r="AD19" i="1"/>
  <c r="AE19" i="1"/>
  <c r="AF19" i="1"/>
  <c r="AG19" i="1"/>
  <c r="AH19" i="1"/>
  <c r="AI19" i="1"/>
  <c r="Z20" i="1"/>
  <c r="AA20" i="1"/>
  <c r="AB20" i="1"/>
  <c r="AC20" i="1"/>
  <c r="AD20" i="1"/>
  <c r="AE20" i="1"/>
  <c r="AF20" i="1"/>
  <c r="AG20" i="1"/>
  <c r="AH20" i="1"/>
  <c r="AI20" i="1"/>
  <c r="Z21" i="1"/>
  <c r="AA21" i="1"/>
  <c r="AB21" i="1"/>
  <c r="AC21" i="1"/>
  <c r="AD21" i="1"/>
  <c r="AE21" i="1"/>
  <c r="AF21" i="1"/>
  <c r="AG21" i="1"/>
  <c r="AH21" i="1"/>
  <c r="AI21" i="1"/>
  <c r="Z22" i="1"/>
  <c r="AA22" i="1"/>
  <c r="AB22" i="1"/>
  <c r="AC22" i="1"/>
  <c r="AD22" i="1"/>
  <c r="AE22" i="1"/>
  <c r="AF22" i="1"/>
  <c r="AG22" i="1"/>
  <c r="AH22" i="1"/>
  <c r="AI22" i="1"/>
  <c r="Z23" i="1"/>
  <c r="AA23" i="1"/>
  <c r="AB23" i="1"/>
  <c r="AC23" i="1"/>
  <c r="AD23" i="1"/>
  <c r="AE23" i="1"/>
  <c r="AF23" i="1"/>
  <c r="AG23" i="1"/>
  <c r="AH23" i="1"/>
  <c r="AI23" i="1"/>
  <c r="Z24" i="1"/>
  <c r="AA24" i="1"/>
  <c r="AB24" i="1"/>
  <c r="AC24" i="1"/>
  <c r="AD24" i="1"/>
  <c r="AE24" i="1"/>
  <c r="AF24" i="1"/>
  <c r="AG24" i="1"/>
  <c r="AH24" i="1"/>
  <c r="AI24" i="1"/>
  <c r="Z25" i="1"/>
  <c r="AA25" i="1"/>
  <c r="AB25" i="1"/>
  <c r="AC25" i="1"/>
  <c r="AD25" i="1"/>
  <c r="AE25" i="1"/>
  <c r="AF25" i="1"/>
  <c r="AG25" i="1"/>
  <c r="AH25" i="1"/>
  <c r="AI25" i="1"/>
  <c r="Z26" i="1"/>
  <c r="AA26" i="1"/>
  <c r="AB26" i="1"/>
  <c r="AC26" i="1"/>
  <c r="AD26" i="1"/>
  <c r="AE26" i="1"/>
  <c r="AF26" i="1"/>
  <c r="AG26" i="1"/>
  <c r="AH26" i="1"/>
  <c r="AI26" i="1"/>
  <c r="Z27" i="1"/>
  <c r="AA27" i="1"/>
  <c r="AB27" i="1"/>
  <c r="AC27" i="1"/>
  <c r="AD27" i="1"/>
  <c r="AE27" i="1"/>
  <c r="AF27" i="1"/>
  <c r="AG27" i="1"/>
  <c r="AH27" i="1"/>
  <c r="AI27" i="1"/>
  <c r="Z28" i="1"/>
  <c r="AA28" i="1"/>
  <c r="AB28" i="1"/>
  <c r="AC28" i="1"/>
  <c r="AD28" i="1"/>
  <c r="AE28" i="1"/>
  <c r="AF28" i="1"/>
  <c r="AG28" i="1"/>
  <c r="AH28" i="1"/>
  <c r="AI28" i="1"/>
  <c r="Z29" i="1"/>
  <c r="AA29" i="1"/>
  <c r="AB29" i="1"/>
  <c r="AC29" i="1"/>
  <c r="AD29" i="1"/>
  <c r="AE29" i="1"/>
  <c r="AF29" i="1"/>
  <c r="AG29" i="1"/>
  <c r="AH29" i="1"/>
  <c r="AI29" i="1"/>
  <c r="Z30" i="1"/>
  <c r="AA30" i="1"/>
  <c r="AB30" i="1"/>
  <c r="AC30" i="1"/>
  <c r="AD30" i="1"/>
  <c r="AE30" i="1"/>
  <c r="AF30" i="1"/>
  <c r="AG30" i="1"/>
  <c r="AH30" i="1"/>
  <c r="AI30" i="1"/>
  <c r="Z31" i="1"/>
  <c r="AA31" i="1"/>
  <c r="AB31" i="1"/>
  <c r="AC31" i="1"/>
  <c r="AD31" i="1"/>
  <c r="AE31" i="1"/>
  <c r="AF31" i="1"/>
  <c r="AG31" i="1"/>
  <c r="AH31" i="1"/>
  <c r="AI31" i="1"/>
  <c r="Z32" i="1"/>
  <c r="AA32" i="1"/>
  <c r="AB32" i="1"/>
  <c r="AC32" i="1"/>
  <c r="AD32" i="1"/>
  <c r="AE32" i="1"/>
  <c r="AF32" i="1"/>
  <c r="AG32" i="1"/>
  <c r="AH32" i="1"/>
  <c r="AI32" i="1"/>
  <c r="Z33" i="1"/>
  <c r="AA33" i="1"/>
  <c r="AB33" i="1"/>
  <c r="AC33" i="1"/>
  <c r="AD33" i="1"/>
  <c r="AE33" i="1"/>
  <c r="AF33" i="1"/>
  <c r="AG33" i="1"/>
  <c r="AH33" i="1"/>
  <c r="AI33" i="1"/>
  <c r="Z34" i="1"/>
  <c r="AA34" i="1"/>
  <c r="AB34" i="1"/>
  <c r="AC34" i="1"/>
  <c r="AD34" i="1"/>
  <c r="AE34" i="1"/>
  <c r="AF34" i="1"/>
  <c r="AG34" i="1"/>
  <c r="AH34" i="1"/>
  <c r="AI34" i="1"/>
  <c r="Z35" i="1"/>
  <c r="AA35" i="1"/>
  <c r="AB35" i="1"/>
  <c r="AC35" i="1"/>
  <c r="AD35" i="1"/>
  <c r="AE35" i="1"/>
  <c r="AF35" i="1"/>
  <c r="AG35" i="1"/>
  <c r="AH35" i="1"/>
  <c r="AI35" i="1"/>
  <c r="Z36" i="1"/>
  <c r="AA36" i="1"/>
  <c r="AB36" i="1"/>
  <c r="AC36" i="1"/>
  <c r="AD36" i="1"/>
  <c r="AE36" i="1"/>
  <c r="AF36" i="1"/>
  <c r="AG36" i="1"/>
  <c r="AH36" i="1"/>
  <c r="AI36" i="1"/>
  <c r="Z37" i="1"/>
  <c r="AA37" i="1"/>
  <c r="AB37" i="1"/>
  <c r="AC37" i="1"/>
  <c r="AD37" i="1"/>
  <c r="AE37" i="1"/>
  <c r="AF37" i="1"/>
  <c r="AG37" i="1"/>
  <c r="AH37" i="1"/>
  <c r="AI37" i="1"/>
  <c r="Z38" i="1"/>
  <c r="AA38" i="1"/>
  <c r="AB38" i="1"/>
  <c r="AC38" i="1"/>
  <c r="AD38" i="1"/>
  <c r="AE38" i="1"/>
  <c r="AF38" i="1"/>
  <c r="AG38" i="1"/>
  <c r="AH38" i="1"/>
  <c r="AI38" i="1"/>
  <c r="Z39" i="1"/>
  <c r="AA39" i="1"/>
  <c r="AB39" i="1"/>
  <c r="AC39" i="1"/>
  <c r="AD39" i="1"/>
  <c r="AE39" i="1"/>
  <c r="AF39" i="1"/>
  <c r="AG39" i="1"/>
  <c r="AH39" i="1"/>
  <c r="AI39" i="1"/>
  <c r="Z40" i="1"/>
  <c r="AA40" i="1"/>
  <c r="AB40" i="1"/>
  <c r="AC40" i="1"/>
  <c r="AD40" i="1"/>
  <c r="AE40" i="1"/>
  <c r="AF40" i="1"/>
  <c r="AG40" i="1"/>
  <c r="AH40" i="1"/>
  <c r="AI40" i="1"/>
  <c r="Z41" i="1"/>
  <c r="AA41" i="1"/>
  <c r="AB41" i="1"/>
  <c r="AC41" i="1"/>
  <c r="AD41" i="1"/>
  <c r="AE41" i="1"/>
  <c r="AF41" i="1"/>
  <c r="AG41" i="1"/>
  <c r="AH41" i="1"/>
  <c r="AI41" i="1"/>
  <c r="Z42" i="1"/>
  <c r="AA42" i="1"/>
  <c r="AB42" i="1"/>
  <c r="AC42" i="1"/>
  <c r="AD42" i="1"/>
  <c r="AE42" i="1"/>
  <c r="AF42" i="1"/>
  <c r="AG42" i="1"/>
  <c r="AH42" i="1"/>
  <c r="AI42" i="1"/>
  <c r="Z43" i="1"/>
  <c r="AA43" i="1"/>
  <c r="AB43" i="1"/>
  <c r="AC43" i="1"/>
  <c r="AD43" i="1"/>
  <c r="AE43" i="1"/>
  <c r="AF43" i="1"/>
  <c r="AG43" i="1"/>
  <c r="AH43" i="1"/>
  <c r="AI43" i="1"/>
  <c r="Z44" i="1"/>
  <c r="AA44" i="1"/>
  <c r="AB44" i="1"/>
  <c r="AC44" i="1"/>
  <c r="AD44" i="1"/>
  <c r="AE44" i="1"/>
  <c r="AF44" i="1"/>
  <c r="AG44" i="1"/>
  <c r="AH44" i="1"/>
  <c r="AI44" i="1"/>
  <c r="Z45" i="1"/>
  <c r="AA45" i="1"/>
  <c r="AB45" i="1"/>
  <c r="AC45" i="1"/>
  <c r="AD45" i="1"/>
  <c r="AE45" i="1"/>
  <c r="AF45" i="1"/>
  <c r="AG45" i="1"/>
  <c r="AH45" i="1"/>
  <c r="AI45" i="1"/>
  <c r="Z46" i="1"/>
  <c r="AA46" i="1"/>
  <c r="AB46" i="1"/>
  <c r="AC46" i="1"/>
  <c r="AD46" i="1"/>
  <c r="AE46" i="1"/>
  <c r="AF46" i="1"/>
  <c r="AG46" i="1"/>
  <c r="AH46" i="1"/>
  <c r="AI46" i="1"/>
  <c r="Z47" i="1"/>
  <c r="AA47" i="1"/>
  <c r="AB47" i="1"/>
  <c r="AC47" i="1"/>
  <c r="AD47" i="1"/>
  <c r="AE47" i="1"/>
  <c r="AF47" i="1"/>
  <c r="AG47" i="1"/>
  <c r="AH47" i="1"/>
  <c r="AI47" i="1"/>
  <c r="Z48" i="1"/>
  <c r="AA48" i="1"/>
  <c r="AB48" i="1"/>
  <c r="AC48" i="1"/>
  <c r="AD48" i="1"/>
  <c r="AE48" i="1"/>
  <c r="AF48" i="1"/>
  <c r="AG48" i="1"/>
  <c r="AH48" i="1"/>
  <c r="AI48" i="1"/>
  <c r="Z49" i="1"/>
  <c r="AA49" i="1"/>
  <c r="AB49" i="1"/>
  <c r="AC49" i="1"/>
  <c r="AD49" i="1"/>
  <c r="AE49" i="1"/>
  <c r="AF49" i="1"/>
  <c r="AG49" i="1"/>
  <c r="AH49" i="1"/>
  <c r="AI49" i="1"/>
  <c r="Z50" i="1"/>
  <c r="AA50" i="1"/>
  <c r="AB50" i="1"/>
  <c r="AC50" i="1"/>
  <c r="AD50" i="1"/>
  <c r="AE50" i="1"/>
  <c r="AF50" i="1"/>
  <c r="AG50" i="1"/>
  <c r="AH50" i="1"/>
  <c r="AI50" i="1"/>
  <c r="Z51" i="1"/>
  <c r="AA51" i="1"/>
  <c r="AB51" i="1"/>
  <c r="AC51" i="1"/>
  <c r="AD51" i="1"/>
  <c r="AE51" i="1"/>
  <c r="AF51" i="1"/>
  <c r="AG51" i="1"/>
  <c r="AH51" i="1"/>
  <c r="AI51" i="1"/>
  <c r="Z52" i="1"/>
  <c r="AA52" i="1"/>
  <c r="AB52" i="1"/>
  <c r="AC52" i="1"/>
  <c r="AD52" i="1"/>
  <c r="AE52" i="1"/>
  <c r="AF52" i="1"/>
  <c r="AG52" i="1"/>
  <c r="AH52" i="1"/>
  <c r="AI52" i="1"/>
  <c r="Z53" i="1"/>
  <c r="AA53" i="1"/>
  <c r="AB53" i="1"/>
  <c r="AC53" i="1"/>
  <c r="AD53" i="1"/>
  <c r="AE53" i="1"/>
  <c r="AF53" i="1"/>
  <c r="AG53" i="1"/>
  <c r="AH53" i="1"/>
  <c r="AI53" i="1"/>
  <c r="Z54" i="1"/>
  <c r="AA54" i="1"/>
  <c r="AB54" i="1"/>
  <c r="AC54" i="1"/>
  <c r="AD54" i="1"/>
  <c r="AE54" i="1"/>
  <c r="AF54" i="1"/>
  <c r="AG54" i="1"/>
  <c r="AH54" i="1"/>
  <c r="AI54" i="1"/>
  <c r="Z55" i="1"/>
  <c r="AA55" i="1"/>
  <c r="AB55" i="1"/>
  <c r="AC55" i="1"/>
  <c r="AD55" i="1"/>
  <c r="AE55" i="1"/>
  <c r="AF55" i="1"/>
  <c r="AG55" i="1"/>
  <c r="AH55" i="1"/>
  <c r="AI55" i="1"/>
  <c r="Z56" i="1"/>
  <c r="AA56" i="1"/>
  <c r="AB56" i="1"/>
  <c r="AC56" i="1"/>
  <c r="AD56" i="1"/>
  <c r="AE56" i="1"/>
  <c r="AF56" i="1"/>
  <c r="AG56" i="1"/>
  <c r="AH56" i="1"/>
  <c r="AI56" i="1"/>
  <c r="Z57" i="1"/>
  <c r="AA57" i="1"/>
  <c r="AB57" i="1"/>
  <c r="AC57" i="1"/>
  <c r="AD57" i="1"/>
  <c r="AE57" i="1"/>
  <c r="AF57" i="1"/>
  <c r="AG57" i="1"/>
  <c r="AH57" i="1"/>
  <c r="AI57" i="1"/>
  <c r="Z58" i="1"/>
  <c r="AA58" i="1"/>
  <c r="AB58" i="1"/>
  <c r="AC58" i="1"/>
  <c r="AD58" i="1"/>
  <c r="AE58" i="1"/>
  <c r="AF58" i="1"/>
  <c r="AG58" i="1"/>
  <c r="AH58" i="1"/>
  <c r="AI58" i="1"/>
  <c r="Z59" i="1"/>
  <c r="AA59" i="1"/>
  <c r="AB59" i="1"/>
  <c r="AC59" i="1"/>
  <c r="AD59" i="1"/>
  <c r="AE59" i="1"/>
  <c r="AF59" i="1"/>
  <c r="AG59" i="1"/>
  <c r="AH59" i="1"/>
  <c r="AI59" i="1"/>
  <c r="Z60" i="1"/>
  <c r="AA60" i="1"/>
  <c r="AB60" i="1"/>
  <c r="AC60" i="1"/>
  <c r="AD60" i="1"/>
  <c r="AE60" i="1"/>
  <c r="AF60" i="1"/>
  <c r="AG60" i="1"/>
  <c r="AH60" i="1"/>
  <c r="AI60" i="1"/>
  <c r="Z61" i="1"/>
  <c r="AA61" i="1"/>
  <c r="AB61" i="1"/>
  <c r="AC61" i="1"/>
  <c r="AD61" i="1"/>
  <c r="AE61" i="1"/>
  <c r="AF61" i="1"/>
  <c r="AG61" i="1"/>
  <c r="AH61" i="1"/>
  <c r="AI61" i="1"/>
  <c r="Z62" i="1"/>
  <c r="AA62" i="1"/>
  <c r="AB62" i="1"/>
  <c r="AC62" i="1"/>
  <c r="AD62" i="1"/>
  <c r="AE62" i="1"/>
  <c r="AF62" i="1"/>
  <c r="AG62" i="1"/>
  <c r="AH62" i="1"/>
  <c r="AI62" i="1"/>
  <c r="Z63" i="1"/>
  <c r="AA63" i="1"/>
  <c r="AB63" i="1"/>
  <c r="AC63" i="1"/>
  <c r="AD63" i="1"/>
  <c r="AE63" i="1"/>
  <c r="AF63" i="1"/>
  <c r="AG63" i="1"/>
  <c r="AH63" i="1"/>
  <c r="AI63" i="1"/>
  <c r="Z64" i="1"/>
  <c r="AA64" i="1"/>
  <c r="AB64" i="1"/>
  <c r="AC64" i="1"/>
  <c r="AD64" i="1"/>
  <c r="AE64" i="1"/>
  <c r="AF64" i="1"/>
  <c r="AG64" i="1"/>
  <c r="AH64" i="1"/>
  <c r="AI64" i="1"/>
  <c r="Z65" i="1"/>
  <c r="AA65" i="1"/>
  <c r="AB65" i="1"/>
  <c r="AC65" i="1"/>
  <c r="AD65" i="1"/>
  <c r="AE65" i="1"/>
  <c r="AF65" i="1"/>
  <c r="AG65" i="1"/>
  <c r="AH65" i="1"/>
  <c r="AI65" i="1"/>
  <c r="AA7" i="1"/>
  <c r="AC7" i="1"/>
  <c r="AI7" i="1"/>
  <c r="AH7" i="1"/>
  <c r="AG7" i="1"/>
  <c r="AF7" i="1"/>
  <c r="AE7" i="1"/>
  <c r="AD7" i="1"/>
  <c r="AB7" i="1"/>
  <c r="Z7" i="1"/>
  <c r="O8" i="1"/>
  <c r="P8" i="1"/>
  <c r="Q8" i="1"/>
  <c r="R8" i="1"/>
  <c r="S8" i="1"/>
  <c r="T8" i="1"/>
  <c r="U8" i="1"/>
  <c r="V8" i="1"/>
  <c r="W8" i="1"/>
  <c r="X8" i="1"/>
  <c r="O9" i="1"/>
  <c r="P9" i="1"/>
  <c r="Q9" i="1"/>
  <c r="R9" i="1"/>
  <c r="S9" i="1"/>
  <c r="T9" i="1"/>
  <c r="U9" i="1"/>
  <c r="V9" i="1"/>
  <c r="W9" i="1"/>
  <c r="X9" i="1"/>
  <c r="O10" i="1"/>
  <c r="P10" i="1"/>
  <c r="Q10" i="1"/>
  <c r="R10" i="1"/>
  <c r="S10" i="1"/>
  <c r="T10" i="1"/>
  <c r="U10" i="1"/>
  <c r="V10" i="1"/>
  <c r="W10" i="1"/>
  <c r="X10" i="1"/>
  <c r="O11" i="1"/>
  <c r="P11" i="1"/>
  <c r="Q11" i="1"/>
  <c r="R11" i="1"/>
  <c r="S11" i="1"/>
  <c r="T11" i="1"/>
  <c r="U11" i="1"/>
  <c r="V11" i="1"/>
  <c r="W11" i="1"/>
  <c r="X11" i="1"/>
  <c r="O12" i="1"/>
  <c r="P12" i="1"/>
  <c r="Q12" i="1"/>
  <c r="R12" i="1"/>
  <c r="S12" i="1"/>
  <c r="T12" i="1"/>
  <c r="U12" i="1"/>
  <c r="V12" i="1"/>
  <c r="W12" i="1"/>
  <c r="X12" i="1"/>
  <c r="O13" i="1"/>
  <c r="P13" i="1"/>
  <c r="Q13" i="1"/>
  <c r="R13" i="1"/>
  <c r="S13" i="1"/>
  <c r="T13" i="1"/>
  <c r="U13" i="1"/>
  <c r="V13" i="1"/>
  <c r="W13" i="1"/>
  <c r="X13" i="1"/>
  <c r="O14" i="1"/>
  <c r="P14" i="1"/>
  <c r="Q14" i="1"/>
  <c r="R14" i="1"/>
  <c r="S14" i="1"/>
  <c r="T14" i="1"/>
  <c r="U14" i="1"/>
  <c r="V14" i="1"/>
  <c r="W14" i="1"/>
  <c r="X14" i="1"/>
  <c r="O15" i="1"/>
  <c r="P15" i="1"/>
  <c r="Q15" i="1"/>
  <c r="R15" i="1"/>
  <c r="S15" i="1"/>
  <c r="T15" i="1"/>
  <c r="U15" i="1"/>
  <c r="V15" i="1"/>
  <c r="W15" i="1"/>
  <c r="X15" i="1"/>
  <c r="O16" i="1"/>
  <c r="P16" i="1"/>
  <c r="Q16" i="1"/>
  <c r="R16" i="1"/>
  <c r="S16" i="1"/>
  <c r="T16" i="1"/>
  <c r="U16" i="1"/>
  <c r="V16" i="1"/>
  <c r="W16" i="1"/>
  <c r="X16" i="1"/>
  <c r="O17" i="1"/>
  <c r="P17" i="1"/>
  <c r="Q17" i="1"/>
  <c r="R17" i="1"/>
  <c r="S17" i="1"/>
  <c r="T17" i="1"/>
  <c r="U17" i="1"/>
  <c r="V17" i="1"/>
  <c r="W17" i="1"/>
  <c r="X17" i="1"/>
  <c r="O18" i="1"/>
  <c r="P18" i="1"/>
  <c r="Q18" i="1"/>
  <c r="R18" i="1"/>
  <c r="S18" i="1"/>
  <c r="T18" i="1"/>
  <c r="U18" i="1"/>
  <c r="V18" i="1"/>
  <c r="W18" i="1"/>
  <c r="X18" i="1"/>
  <c r="O19" i="1"/>
  <c r="P19" i="1"/>
  <c r="Q19" i="1"/>
  <c r="R19" i="1"/>
  <c r="S19" i="1"/>
  <c r="T19" i="1"/>
  <c r="U19" i="1"/>
  <c r="V19" i="1"/>
  <c r="W19" i="1"/>
  <c r="X19" i="1"/>
  <c r="O20" i="1"/>
  <c r="P20" i="1"/>
  <c r="Q20" i="1"/>
  <c r="R20" i="1"/>
  <c r="S20" i="1"/>
  <c r="T20" i="1"/>
  <c r="U20" i="1"/>
  <c r="V20" i="1"/>
  <c r="W20" i="1"/>
  <c r="X20" i="1"/>
  <c r="O21" i="1"/>
  <c r="P21" i="1"/>
  <c r="Q21" i="1"/>
  <c r="R21" i="1"/>
  <c r="S21" i="1"/>
  <c r="T21" i="1"/>
  <c r="U21" i="1"/>
  <c r="V21" i="1"/>
  <c r="W21" i="1"/>
  <c r="X21" i="1"/>
  <c r="O22" i="1"/>
  <c r="P22" i="1"/>
  <c r="Q22" i="1"/>
  <c r="R22" i="1"/>
  <c r="S22" i="1"/>
  <c r="T22" i="1"/>
  <c r="U22" i="1"/>
  <c r="V22" i="1"/>
  <c r="W22" i="1"/>
  <c r="X22" i="1"/>
  <c r="O23" i="1"/>
  <c r="P23" i="1"/>
  <c r="Q23" i="1"/>
  <c r="R23" i="1"/>
  <c r="S23" i="1"/>
  <c r="T23" i="1"/>
  <c r="U23" i="1"/>
  <c r="V23" i="1"/>
  <c r="W23" i="1"/>
  <c r="X23" i="1"/>
  <c r="O24" i="1"/>
  <c r="P24" i="1"/>
  <c r="Q24" i="1"/>
  <c r="R24" i="1"/>
  <c r="S24" i="1"/>
  <c r="T24" i="1"/>
  <c r="U24" i="1"/>
  <c r="V24" i="1"/>
  <c r="W24" i="1"/>
  <c r="X24" i="1"/>
  <c r="O25" i="1"/>
  <c r="P25" i="1"/>
  <c r="Q25" i="1"/>
  <c r="R25" i="1"/>
  <c r="S25" i="1"/>
  <c r="T25" i="1"/>
  <c r="U25" i="1"/>
  <c r="V25" i="1"/>
  <c r="W25" i="1"/>
  <c r="X25" i="1"/>
  <c r="O26" i="1"/>
  <c r="P26" i="1"/>
  <c r="Q26" i="1"/>
  <c r="R26" i="1"/>
  <c r="S26" i="1"/>
  <c r="T26" i="1"/>
  <c r="U26" i="1"/>
  <c r="V26" i="1"/>
  <c r="W26" i="1"/>
  <c r="X26" i="1"/>
  <c r="O27" i="1"/>
  <c r="P27" i="1"/>
  <c r="Q27" i="1"/>
  <c r="R27" i="1"/>
  <c r="S27" i="1"/>
  <c r="T27" i="1"/>
  <c r="U27" i="1"/>
  <c r="V27" i="1"/>
  <c r="W27" i="1"/>
  <c r="X27" i="1"/>
  <c r="O28" i="1"/>
  <c r="P28" i="1"/>
  <c r="Q28" i="1"/>
  <c r="R28" i="1"/>
  <c r="S28" i="1"/>
  <c r="T28" i="1"/>
  <c r="U28" i="1"/>
  <c r="V28" i="1"/>
  <c r="W28" i="1"/>
  <c r="X28" i="1"/>
  <c r="O29" i="1"/>
  <c r="P29" i="1"/>
  <c r="Q29" i="1"/>
  <c r="R29" i="1"/>
  <c r="S29" i="1"/>
  <c r="T29" i="1"/>
  <c r="U29" i="1"/>
  <c r="V29" i="1"/>
  <c r="W29" i="1"/>
  <c r="X29" i="1"/>
  <c r="O30" i="1"/>
  <c r="P30" i="1"/>
  <c r="Q30" i="1"/>
  <c r="R30" i="1"/>
  <c r="S30" i="1"/>
  <c r="T30" i="1"/>
  <c r="U30" i="1"/>
  <c r="V30" i="1"/>
  <c r="W30" i="1"/>
  <c r="X30" i="1"/>
  <c r="O31" i="1"/>
  <c r="P31" i="1"/>
  <c r="Q31" i="1"/>
  <c r="R31" i="1"/>
  <c r="S31" i="1"/>
  <c r="T31" i="1"/>
  <c r="U31" i="1"/>
  <c r="V31" i="1"/>
  <c r="W31" i="1"/>
  <c r="X31" i="1"/>
  <c r="O32" i="1"/>
  <c r="P32" i="1"/>
  <c r="Q32" i="1"/>
  <c r="R32" i="1"/>
  <c r="S32" i="1"/>
  <c r="T32" i="1"/>
  <c r="U32" i="1"/>
  <c r="V32" i="1"/>
  <c r="W32" i="1"/>
  <c r="X32" i="1"/>
  <c r="O33" i="1"/>
  <c r="P33" i="1"/>
  <c r="Q33" i="1"/>
  <c r="R33" i="1"/>
  <c r="S33" i="1"/>
  <c r="T33" i="1"/>
  <c r="U33" i="1"/>
  <c r="V33" i="1"/>
  <c r="W33" i="1"/>
  <c r="X33" i="1"/>
  <c r="O34" i="1"/>
  <c r="P34" i="1"/>
  <c r="Q34" i="1"/>
  <c r="R34" i="1"/>
  <c r="S34" i="1"/>
  <c r="T34" i="1"/>
  <c r="U34" i="1"/>
  <c r="V34" i="1"/>
  <c r="W34" i="1"/>
  <c r="X34" i="1"/>
  <c r="O35" i="1"/>
  <c r="P35" i="1"/>
  <c r="Q35" i="1"/>
  <c r="R35" i="1"/>
  <c r="S35" i="1"/>
  <c r="T35" i="1"/>
  <c r="U35" i="1"/>
  <c r="V35" i="1"/>
  <c r="W35" i="1"/>
  <c r="X35" i="1"/>
  <c r="O36" i="1"/>
  <c r="P36" i="1"/>
  <c r="Q36" i="1"/>
  <c r="R36" i="1"/>
  <c r="S36" i="1"/>
  <c r="T36" i="1"/>
  <c r="U36" i="1"/>
  <c r="V36" i="1"/>
  <c r="W36" i="1"/>
  <c r="X36" i="1"/>
  <c r="O37" i="1"/>
  <c r="P37" i="1"/>
  <c r="Q37" i="1"/>
  <c r="R37" i="1"/>
  <c r="S37" i="1"/>
  <c r="T37" i="1"/>
  <c r="U37" i="1"/>
  <c r="V37" i="1"/>
  <c r="W37" i="1"/>
  <c r="X37" i="1"/>
  <c r="O38" i="1"/>
  <c r="P38" i="1"/>
  <c r="Q38" i="1"/>
  <c r="R38" i="1"/>
  <c r="S38" i="1"/>
  <c r="T38" i="1"/>
  <c r="U38" i="1"/>
  <c r="V38" i="1"/>
  <c r="W38" i="1"/>
  <c r="X38" i="1"/>
  <c r="O39" i="1"/>
  <c r="P39" i="1"/>
  <c r="Q39" i="1"/>
  <c r="R39" i="1"/>
  <c r="S39" i="1"/>
  <c r="T39" i="1"/>
  <c r="U39" i="1"/>
  <c r="V39" i="1"/>
  <c r="W39" i="1"/>
  <c r="X39" i="1"/>
  <c r="O40" i="1"/>
  <c r="P40" i="1"/>
  <c r="Q40" i="1"/>
  <c r="R40" i="1"/>
  <c r="S40" i="1"/>
  <c r="T40" i="1"/>
  <c r="U40" i="1"/>
  <c r="V40" i="1"/>
  <c r="W40" i="1"/>
  <c r="X40" i="1"/>
  <c r="O41" i="1"/>
  <c r="P41" i="1"/>
  <c r="Q41" i="1"/>
  <c r="R41" i="1"/>
  <c r="S41" i="1"/>
  <c r="T41" i="1"/>
  <c r="U41" i="1"/>
  <c r="V41" i="1"/>
  <c r="W41" i="1"/>
  <c r="X41" i="1"/>
  <c r="O42" i="1"/>
  <c r="P42" i="1"/>
  <c r="Q42" i="1"/>
  <c r="R42" i="1"/>
  <c r="S42" i="1"/>
  <c r="T42" i="1"/>
  <c r="U42" i="1"/>
  <c r="V42" i="1"/>
  <c r="W42" i="1"/>
  <c r="X42" i="1"/>
  <c r="O43" i="1"/>
  <c r="P43" i="1"/>
  <c r="Q43" i="1"/>
  <c r="R43" i="1"/>
  <c r="S43" i="1"/>
  <c r="T43" i="1"/>
  <c r="U43" i="1"/>
  <c r="V43" i="1"/>
  <c r="W43" i="1"/>
  <c r="X43" i="1"/>
  <c r="O44" i="1"/>
  <c r="P44" i="1"/>
  <c r="Q44" i="1"/>
  <c r="R44" i="1"/>
  <c r="S44" i="1"/>
  <c r="T44" i="1"/>
  <c r="U44" i="1"/>
  <c r="V44" i="1"/>
  <c r="W44" i="1"/>
  <c r="X44" i="1"/>
  <c r="O45" i="1"/>
  <c r="P45" i="1"/>
  <c r="Q45" i="1"/>
  <c r="R45" i="1"/>
  <c r="S45" i="1"/>
  <c r="T45" i="1"/>
  <c r="U45" i="1"/>
  <c r="V45" i="1"/>
  <c r="W45" i="1"/>
  <c r="X45" i="1"/>
  <c r="O46" i="1"/>
  <c r="P46" i="1"/>
  <c r="Q46" i="1"/>
  <c r="R46" i="1"/>
  <c r="S46" i="1"/>
  <c r="T46" i="1"/>
  <c r="U46" i="1"/>
  <c r="V46" i="1"/>
  <c r="W46" i="1"/>
  <c r="X46" i="1"/>
  <c r="O47" i="1"/>
  <c r="P47" i="1"/>
  <c r="Q47" i="1"/>
  <c r="R47" i="1"/>
  <c r="S47" i="1"/>
  <c r="T47" i="1"/>
  <c r="U47" i="1"/>
  <c r="V47" i="1"/>
  <c r="W47" i="1"/>
  <c r="X47" i="1"/>
  <c r="O48" i="1"/>
  <c r="P48" i="1"/>
  <c r="Q48" i="1"/>
  <c r="R48" i="1"/>
  <c r="S48" i="1"/>
  <c r="T48" i="1"/>
  <c r="U48" i="1"/>
  <c r="V48" i="1"/>
  <c r="W48" i="1"/>
  <c r="X48" i="1"/>
  <c r="O49" i="1"/>
  <c r="P49" i="1"/>
  <c r="Q49" i="1"/>
  <c r="R49" i="1"/>
  <c r="S49" i="1"/>
  <c r="T49" i="1"/>
  <c r="U49" i="1"/>
  <c r="V49" i="1"/>
  <c r="W49" i="1"/>
  <c r="X49" i="1"/>
  <c r="O50" i="1"/>
  <c r="P50" i="1"/>
  <c r="Q50" i="1"/>
  <c r="R50" i="1"/>
  <c r="S50" i="1"/>
  <c r="T50" i="1"/>
  <c r="U50" i="1"/>
  <c r="V50" i="1"/>
  <c r="W50" i="1"/>
  <c r="X50" i="1"/>
  <c r="O51" i="1"/>
  <c r="P51" i="1"/>
  <c r="Q51" i="1"/>
  <c r="R51" i="1"/>
  <c r="S51" i="1"/>
  <c r="T51" i="1"/>
  <c r="U51" i="1"/>
  <c r="V51" i="1"/>
  <c r="W51" i="1"/>
  <c r="X51" i="1"/>
  <c r="O52" i="1"/>
  <c r="P52" i="1"/>
  <c r="Q52" i="1"/>
  <c r="R52" i="1"/>
  <c r="S52" i="1"/>
  <c r="T52" i="1"/>
  <c r="U52" i="1"/>
  <c r="V52" i="1"/>
  <c r="W52" i="1"/>
  <c r="X52" i="1"/>
  <c r="O53" i="1"/>
  <c r="P53" i="1"/>
  <c r="Q53" i="1"/>
  <c r="R53" i="1"/>
  <c r="S53" i="1"/>
  <c r="T53" i="1"/>
  <c r="U53" i="1"/>
  <c r="V53" i="1"/>
  <c r="W53" i="1"/>
  <c r="X53" i="1"/>
  <c r="O54" i="1"/>
  <c r="P54" i="1"/>
  <c r="Q54" i="1"/>
  <c r="R54" i="1"/>
  <c r="S54" i="1"/>
  <c r="T54" i="1"/>
  <c r="U54" i="1"/>
  <c r="V54" i="1"/>
  <c r="W54" i="1"/>
  <c r="X54" i="1"/>
  <c r="O55" i="1"/>
  <c r="P55" i="1"/>
  <c r="Q55" i="1"/>
  <c r="R55" i="1"/>
  <c r="S55" i="1"/>
  <c r="T55" i="1"/>
  <c r="U55" i="1"/>
  <c r="V55" i="1"/>
  <c r="W55" i="1"/>
  <c r="X55" i="1"/>
  <c r="O56" i="1"/>
  <c r="P56" i="1"/>
  <c r="Q56" i="1"/>
  <c r="R56" i="1"/>
  <c r="S56" i="1"/>
  <c r="T56" i="1"/>
  <c r="U56" i="1"/>
  <c r="V56" i="1"/>
  <c r="W56" i="1"/>
  <c r="X56" i="1"/>
  <c r="O57" i="1"/>
  <c r="P57" i="1"/>
  <c r="Q57" i="1"/>
  <c r="R57" i="1"/>
  <c r="S57" i="1"/>
  <c r="T57" i="1"/>
  <c r="U57" i="1"/>
  <c r="V57" i="1"/>
  <c r="W57" i="1"/>
  <c r="X57" i="1"/>
  <c r="O58" i="1"/>
  <c r="P58" i="1"/>
  <c r="Q58" i="1"/>
  <c r="R58" i="1"/>
  <c r="S58" i="1"/>
  <c r="T58" i="1"/>
  <c r="U58" i="1"/>
  <c r="V58" i="1"/>
  <c r="W58" i="1"/>
  <c r="X58" i="1"/>
  <c r="O59" i="1"/>
  <c r="P59" i="1"/>
  <c r="Q59" i="1"/>
  <c r="R59" i="1"/>
  <c r="S59" i="1"/>
  <c r="T59" i="1"/>
  <c r="U59" i="1"/>
  <c r="V59" i="1"/>
  <c r="W59" i="1"/>
  <c r="X59" i="1"/>
  <c r="O60" i="1"/>
  <c r="P60" i="1"/>
  <c r="Q60" i="1"/>
  <c r="R60" i="1"/>
  <c r="S60" i="1"/>
  <c r="T60" i="1"/>
  <c r="U60" i="1"/>
  <c r="V60" i="1"/>
  <c r="W60" i="1"/>
  <c r="X60" i="1"/>
  <c r="O61" i="1"/>
  <c r="P61" i="1"/>
  <c r="Q61" i="1"/>
  <c r="R61" i="1"/>
  <c r="S61" i="1"/>
  <c r="T61" i="1"/>
  <c r="U61" i="1"/>
  <c r="V61" i="1"/>
  <c r="W61" i="1"/>
  <c r="X61" i="1"/>
  <c r="O62" i="1"/>
  <c r="P62" i="1"/>
  <c r="Q62" i="1"/>
  <c r="R62" i="1"/>
  <c r="S62" i="1"/>
  <c r="T62" i="1"/>
  <c r="U62" i="1"/>
  <c r="V62" i="1"/>
  <c r="W62" i="1"/>
  <c r="X62" i="1"/>
  <c r="O63" i="1"/>
  <c r="P63" i="1"/>
  <c r="Q63" i="1"/>
  <c r="R63" i="1"/>
  <c r="S63" i="1"/>
  <c r="T63" i="1"/>
  <c r="U63" i="1"/>
  <c r="V63" i="1"/>
  <c r="W63" i="1"/>
  <c r="X63" i="1"/>
  <c r="O64" i="1"/>
  <c r="P64" i="1"/>
  <c r="Q64" i="1"/>
  <c r="R64" i="1"/>
  <c r="S64" i="1"/>
  <c r="T64" i="1"/>
  <c r="U64" i="1"/>
  <c r="V64" i="1"/>
  <c r="W64" i="1"/>
  <c r="X64" i="1"/>
  <c r="O65" i="1"/>
  <c r="P65" i="1"/>
  <c r="Q65" i="1"/>
  <c r="R65" i="1"/>
  <c r="S65" i="1"/>
  <c r="T65" i="1"/>
  <c r="U65" i="1"/>
  <c r="V65" i="1"/>
  <c r="W65" i="1"/>
  <c r="X65" i="1"/>
  <c r="O7" i="1"/>
  <c r="X7" i="1"/>
  <c r="W7" i="1"/>
  <c r="V7" i="1"/>
  <c r="U7" i="1"/>
  <c r="T7" i="1"/>
  <c r="S7" i="1"/>
  <c r="R7" i="1"/>
  <c r="Q7" i="1"/>
  <c r="P7" i="1"/>
  <c r="D8" i="1"/>
  <c r="E8" i="1"/>
  <c r="F8" i="1"/>
  <c r="G8" i="1"/>
  <c r="H8" i="1"/>
  <c r="I8" i="1"/>
  <c r="J8" i="1"/>
  <c r="K8" i="1"/>
  <c r="L8" i="1"/>
  <c r="M8" i="1"/>
  <c r="D9" i="1"/>
  <c r="E9" i="1"/>
  <c r="F9" i="1"/>
  <c r="G9" i="1"/>
  <c r="H9" i="1"/>
  <c r="I9" i="1"/>
  <c r="J9" i="1"/>
  <c r="K9" i="1"/>
  <c r="L9" i="1"/>
  <c r="M9" i="1"/>
  <c r="D10" i="1"/>
  <c r="E10" i="1"/>
  <c r="F10" i="1"/>
  <c r="G10" i="1"/>
  <c r="H10" i="1"/>
  <c r="I10" i="1"/>
  <c r="J10" i="1"/>
  <c r="K10" i="1"/>
  <c r="L10" i="1"/>
  <c r="M10" i="1"/>
  <c r="D11" i="1"/>
  <c r="E11" i="1"/>
  <c r="F11" i="1"/>
  <c r="G11" i="1"/>
  <c r="H11" i="1"/>
  <c r="I11" i="1"/>
  <c r="J11" i="1"/>
  <c r="K11" i="1"/>
  <c r="L11" i="1"/>
  <c r="M11" i="1"/>
  <c r="D12" i="1"/>
  <c r="E12" i="1"/>
  <c r="F12" i="1"/>
  <c r="G12" i="1"/>
  <c r="H12" i="1"/>
  <c r="I12" i="1"/>
  <c r="J12" i="1"/>
  <c r="K12" i="1"/>
  <c r="L12" i="1"/>
  <c r="M12" i="1"/>
  <c r="D13" i="1"/>
  <c r="E13" i="1"/>
  <c r="F13" i="1"/>
  <c r="G13" i="1"/>
  <c r="H13" i="1"/>
  <c r="I13" i="1"/>
  <c r="J13" i="1"/>
  <c r="K13" i="1"/>
  <c r="L13" i="1"/>
  <c r="M13" i="1"/>
  <c r="D14" i="1"/>
  <c r="E14" i="1"/>
  <c r="F14" i="1"/>
  <c r="G14" i="1"/>
  <c r="H14" i="1"/>
  <c r="I14" i="1"/>
  <c r="J14" i="1"/>
  <c r="K14" i="1"/>
  <c r="L14" i="1"/>
  <c r="M14" i="1"/>
  <c r="D15" i="1"/>
  <c r="E15" i="1"/>
  <c r="F15" i="1"/>
  <c r="G15" i="1"/>
  <c r="H15" i="1"/>
  <c r="I15" i="1"/>
  <c r="J15" i="1"/>
  <c r="K15" i="1"/>
  <c r="L15" i="1"/>
  <c r="M15" i="1"/>
  <c r="D16" i="1"/>
  <c r="E16" i="1"/>
  <c r="F16" i="1"/>
  <c r="G16" i="1"/>
  <c r="H16" i="1"/>
  <c r="I16" i="1"/>
  <c r="J16" i="1"/>
  <c r="K16" i="1"/>
  <c r="L16" i="1"/>
  <c r="M16" i="1"/>
  <c r="D17" i="1"/>
  <c r="E17" i="1"/>
  <c r="F17" i="1"/>
  <c r="G17" i="1"/>
  <c r="H17" i="1"/>
  <c r="I17" i="1"/>
  <c r="J17" i="1"/>
  <c r="K17" i="1"/>
  <c r="L17" i="1"/>
  <c r="M17" i="1"/>
  <c r="D18" i="1"/>
  <c r="E18" i="1"/>
  <c r="F18" i="1"/>
  <c r="G18" i="1"/>
  <c r="H18" i="1"/>
  <c r="I18" i="1"/>
  <c r="J18" i="1"/>
  <c r="K18" i="1"/>
  <c r="L18" i="1"/>
  <c r="M18" i="1"/>
  <c r="D19" i="1"/>
  <c r="E19" i="1"/>
  <c r="F19" i="1"/>
  <c r="G19" i="1"/>
  <c r="H19" i="1"/>
  <c r="I19" i="1"/>
  <c r="J19" i="1"/>
  <c r="K19" i="1"/>
  <c r="L19" i="1"/>
  <c r="M19" i="1"/>
  <c r="D20" i="1"/>
  <c r="E20" i="1"/>
  <c r="F20" i="1"/>
  <c r="G20" i="1"/>
  <c r="H20" i="1"/>
  <c r="I20" i="1"/>
  <c r="J20" i="1"/>
  <c r="K20" i="1"/>
  <c r="L20" i="1"/>
  <c r="M20" i="1"/>
  <c r="D21" i="1"/>
  <c r="E21" i="1"/>
  <c r="F21" i="1"/>
  <c r="G21" i="1"/>
  <c r="H21" i="1"/>
  <c r="I21" i="1"/>
  <c r="J21" i="1"/>
  <c r="K21" i="1"/>
  <c r="L21" i="1"/>
  <c r="M21" i="1"/>
  <c r="D22" i="1"/>
  <c r="E22" i="1"/>
  <c r="F22" i="1"/>
  <c r="G22" i="1"/>
  <c r="H22" i="1"/>
  <c r="I22" i="1"/>
  <c r="J22" i="1"/>
  <c r="K22" i="1"/>
  <c r="L22" i="1"/>
  <c r="M22" i="1"/>
  <c r="D23" i="1"/>
  <c r="E23" i="1"/>
  <c r="F23" i="1"/>
  <c r="G23" i="1"/>
  <c r="H23" i="1"/>
  <c r="I23" i="1"/>
  <c r="J23" i="1"/>
  <c r="K23" i="1"/>
  <c r="L23" i="1"/>
  <c r="M23" i="1"/>
  <c r="D24" i="1"/>
  <c r="E24" i="1"/>
  <c r="F24" i="1"/>
  <c r="G24" i="1"/>
  <c r="H24" i="1"/>
  <c r="I24" i="1"/>
  <c r="J24" i="1"/>
  <c r="K24" i="1"/>
  <c r="L24" i="1"/>
  <c r="M24" i="1"/>
  <c r="D25" i="1"/>
  <c r="E25" i="1"/>
  <c r="F25" i="1"/>
  <c r="G25" i="1"/>
  <c r="H25" i="1"/>
  <c r="I25" i="1"/>
  <c r="J25" i="1"/>
  <c r="K25" i="1"/>
  <c r="L25" i="1"/>
  <c r="M25" i="1"/>
  <c r="D26" i="1"/>
  <c r="E26" i="1"/>
  <c r="F26" i="1"/>
  <c r="G26" i="1"/>
  <c r="H26" i="1"/>
  <c r="I26" i="1"/>
  <c r="J26" i="1"/>
  <c r="K26" i="1"/>
  <c r="L26" i="1"/>
  <c r="M26" i="1"/>
  <c r="D27" i="1"/>
  <c r="E27" i="1"/>
  <c r="F27" i="1"/>
  <c r="G27" i="1"/>
  <c r="H27" i="1"/>
  <c r="I27" i="1"/>
  <c r="J27" i="1"/>
  <c r="K27" i="1"/>
  <c r="L27" i="1"/>
  <c r="M27" i="1"/>
  <c r="D28" i="1"/>
  <c r="E28" i="1"/>
  <c r="F28" i="1"/>
  <c r="G28" i="1"/>
  <c r="H28" i="1"/>
  <c r="I28" i="1"/>
  <c r="J28" i="1"/>
  <c r="K28" i="1"/>
  <c r="L28" i="1"/>
  <c r="M28" i="1"/>
  <c r="D29" i="1"/>
  <c r="E29" i="1"/>
  <c r="F29" i="1"/>
  <c r="G29" i="1"/>
  <c r="H29" i="1"/>
  <c r="I29" i="1"/>
  <c r="J29" i="1"/>
  <c r="K29" i="1"/>
  <c r="L29" i="1"/>
  <c r="M29" i="1"/>
  <c r="D30" i="1"/>
  <c r="E30" i="1"/>
  <c r="F30" i="1"/>
  <c r="G30" i="1"/>
  <c r="H30" i="1"/>
  <c r="I30" i="1"/>
  <c r="J30" i="1"/>
  <c r="K30" i="1"/>
  <c r="L30" i="1"/>
  <c r="M30" i="1"/>
  <c r="D31" i="1"/>
  <c r="E31" i="1"/>
  <c r="F31" i="1"/>
  <c r="G31" i="1"/>
  <c r="H31" i="1"/>
  <c r="I31" i="1"/>
  <c r="J31" i="1"/>
  <c r="K31" i="1"/>
  <c r="L31" i="1"/>
  <c r="M31" i="1"/>
  <c r="D32" i="1"/>
  <c r="E32" i="1"/>
  <c r="F32" i="1"/>
  <c r="G32" i="1"/>
  <c r="H32" i="1"/>
  <c r="I32" i="1"/>
  <c r="J32" i="1"/>
  <c r="K32" i="1"/>
  <c r="L32" i="1"/>
  <c r="M32" i="1"/>
  <c r="D33" i="1"/>
  <c r="E33" i="1"/>
  <c r="F33" i="1"/>
  <c r="G33" i="1"/>
  <c r="H33" i="1"/>
  <c r="I33" i="1"/>
  <c r="J33" i="1"/>
  <c r="K33" i="1"/>
  <c r="L33" i="1"/>
  <c r="M33" i="1"/>
  <c r="D34" i="1"/>
  <c r="E34" i="1"/>
  <c r="F34" i="1"/>
  <c r="G34" i="1"/>
  <c r="H34" i="1"/>
  <c r="I34" i="1"/>
  <c r="J34" i="1"/>
  <c r="K34" i="1"/>
  <c r="L34" i="1"/>
  <c r="M34" i="1"/>
  <c r="D35" i="1"/>
  <c r="E35" i="1"/>
  <c r="F35" i="1"/>
  <c r="G35" i="1"/>
  <c r="H35" i="1"/>
  <c r="I35" i="1"/>
  <c r="J35" i="1"/>
  <c r="K35" i="1"/>
  <c r="L35" i="1"/>
  <c r="M35" i="1"/>
  <c r="D36" i="1"/>
  <c r="E36" i="1"/>
  <c r="F36" i="1"/>
  <c r="G36" i="1"/>
  <c r="H36" i="1"/>
  <c r="I36" i="1"/>
  <c r="J36" i="1"/>
  <c r="K36" i="1"/>
  <c r="L36" i="1"/>
  <c r="M36" i="1"/>
  <c r="D37" i="1"/>
  <c r="E37" i="1"/>
  <c r="F37" i="1"/>
  <c r="G37" i="1"/>
  <c r="H37" i="1"/>
  <c r="I37" i="1"/>
  <c r="J37" i="1"/>
  <c r="K37" i="1"/>
  <c r="L37" i="1"/>
  <c r="M37" i="1"/>
  <c r="D38" i="1"/>
  <c r="E38" i="1"/>
  <c r="F38" i="1"/>
  <c r="G38" i="1"/>
  <c r="H38" i="1"/>
  <c r="I38" i="1"/>
  <c r="J38" i="1"/>
  <c r="K38" i="1"/>
  <c r="L38" i="1"/>
  <c r="M38" i="1"/>
  <c r="D39" i="1"/>
  <c r="E39" i="1"/>
  <c r="F39" i="1"/>
  <c r="G39" i="1"/>
  <c r="H39" i="1"/>
  <c r="I39" i="1"/>
  <c r="J39" i="1"/>
  <c r="K39" i="1"/>
  <c r="L39" i="1"/>
  <c r="M39" i="1"/>
  <c r="D40" i="1"/>
  <c r="E40" i="1"/>
  <c r="F40" i="1"/>
  <c r="G40" i="1"/>
  <c r="H40" i="1"/>
  <c r="I40" i="1"/>
  <c r="J40" i="1"/>
  <c r="K40" i="1"/>
  <c r="L40" i="1"/>
  <c r="M40" i="1"/>
  <c r="D41" i="1"/>
  <c r="E41" i="1"/>
  <c r="F41" i="1"/>
  <c r="G41" i="1"/>
  <c r="H41" i="1"/>
  <c r="I41" i="1"/>
  <c r="J41" i="1"/>
  <c r="K41" i="1"/>
  <c r="L41" i="1"/>
  <c r="M41" i="1"/>
  <c r="D42" i="1"/>
  <c r="E42" i="1"/>
  <c r="F42" i="1"/>
  <c r="G42" i="1"/>
  <c r="H42" i="1"/>
  <c r="I42" i="1"/>
  <c r="J42" i="1"/>
  <c r="K42" i="1"/>
  <c r="L42" i="1"/>
  <c r="M42" i="1"/>
  <c r="D43" i="1"/>
  <c r="E43" i="1"/>
  <c r="F43" i="1"/>
  <c r="G43" i="1"/>
  <c r="H43" i="1"/>
  <c r="I43" i="1"/>
  <c r="J43" i="1"/>
  <c r="K43" i="1"/>
  <c r="L43" i="1"/>
  <c r="M43" i="1"/>
  <c r="D44" i="1"/>
  <c r="E44" i="1"/>
  <c r="F44" i="1"/>
  <c r="G44" i="1"/>
  <c r="H44" i="1"/>
  <c r="I44" i="1"/>
  <c r="J44" i="1"/>
  <c r="K44" i="1"/>
  <c r="L44" i="1"/>
  <c r="M44" i="1"/>
  <c r="D45" i="1"/>
  <c r="E45" i="1"/>
  <c r="F45" i="1"/>
  <c r="G45" i="1"/>
  <c r="H45" i="1"/>
  <c r="I45" i="1"/>
  <c r="J45" i="1"/>
  <c r="K45" i="1"/>
  <c r="L45" i="1"/>
  <c r="M45" i="1"/>
  <c r="D46" i="1"/>
  <c r="E46" i="1"/>
  <c r="F46" i="1"/>
  <c r="G46" i="1"/>
  <c r="H46" i="1"/>
  <c r="I46" i="1"/>
  <c r="J46" i="1"/>
  <c r="K46" i="1"/>
  <c r="L46" i="1"/>
  <c r="M46" i="1"/>
  <c r="D47" i="1"/>
  <c r="E47" i="1"/>
  <c r="F47" i="1"/>
  <c r="G47" i="1"/>
  <c r="H47" i="1"/>
  <c r="I47" i="1"/>
  <c r="J47" i="1"/>
  <c r="K47" i="1"/>
  <c r="L47" i="1"/>
  <c r="M47" i="1"/>
  <c r="D48" i="1"/>
  <c r="E48" i="1"/>
  <c r="F48" i="1"/>
  <c r="G48" i="1"/>
  <c r="H48" i="1"/>
  <c r="I48" i="1"/>
  <c r="J48" i="1"/>
  <c r="K48" i="1"/>
  <c r="L48" i="1"/>
  <c r="M48" i="1"/>
  <c r="D49" i="1"/>
  <c r="E49" i="1"/>
  <c r="F49" i="1"/>
  <c r="G49" i="1"/>
  <c r="H49" i="1"/>
  <c r="I49" i="1"/>
  <c r="J49" i="1"/>
  <c r="K49" i="1"/>
  <c r="L49" i="1"/>
  <c r="M49" i="1"/>
  <c r="D50" i="1"/>
  <c r="E50" i="1"/>
  <c r="F50" i="1"/>
  <c r="G50" i="1"/>
  <c r="H50" i="1"/>
  <c r="I50" i="1"/>
  <c r="J50" i="1"/>
  <c r="K50" i="1"/>
  <c r="L50" i="1"/>
  <c r="M50" i="1"/>
  <c r="D51" i="1"/>
  <c r="E51" i="1"/>
  <c r="F51" i="1"/>
  <c r="G51" i="1"/>
  <c r="H51" i="1"/>
  <c r="I51" i="1"/>
  <c r="J51" i="1"/>
  <c r="K51" i="1"/>
  <c r="L51" i="1"/>
  <c r="M51" i="1"/>
  <c r="D52" i="1"/>
  <c r="E52" i="1"/>
  <c r="F52" i="1"/>
  <c r="G52" i="1"/>
  <c r="H52" i="1"/>
  <c r="I52" i="1"/>
  <c r="J52" i="1"/>
  <c r="K52" i="1"/>
  <c r="L52" i="1"/>
  <c r="M52" i="1"/>
  <c r="D53" i="1"/>
  <c r="E53" i="1"/>
  <c r="F53" i="1"/>
  <c r="G53" i="1"/>
  <c r="H53" i="1"/>
  <c r="I53" i="1"/>
  <c r="J53" i="1"/>
  <c r="K53" i="1"/>
  <c r="L53" i="1"/>
  <c r="M53" i="1"/>
  <c r="D54" i="1"/>
  <c r="E54" i="1"/>
  <c r="F54" i="1"/>
  <c r="G54" i="1"/>
  <c r="H54" i="1"/>
  <c r="I54" i="1"/>
  <c r="J54" i="1"/>
  <c r="K54" i="1"/>
  <c r="L54" i="1"/>
  <c r="M54" i="1"/>
  <c r="D55" i="1"/>
  <c r="E55" i="1"/>
  <c r="F55" i="1"/>
  <c r="G55" i="1"/>
  <c r="H55" i="1"/>
  <c r="I55" i="1"/>
  <c r="J55" i="1"/>
  <c r="K55" i="1"/>
  <c r="L55" i="1"/>
  <c r="M55" i="1"/>
  <c r="D56" i="1"/>
  <c r="E56" i="1"/>
  <c r="F56" i="1"/>
  <c r="G56" i="1"/>
  <c r="H56" i="1"/>
  <c r="I56" i="1"/>
  <c r="J56" i="1"/>
  <c r="K56" i="1"/>
  <c r="L56" i="1"/>
  <c r="M56" i="1"/>
  <c r="D57" i="1"/>
  <c r="E57" i="1"/>
  <c r="F57" i="1"/>
  <c r="G57" i="1"/>
  <c r="H57" i="1"/>
  <c r="I57" i="1"/>
  <c r="J57" i="1"/>
  <c r="K57" i="1"/>
  <c r="L57" i="1"/>
  <c r="M57" i="1"/>
  <c r="D58" i="1"/>
  <c r="E58" i="1"/>
  <c r="F58" i="1"/>
  <c r="G58" i="1"/>
  <c r="H58" i="1"/>
  <c r="I58" i="1"/>
  <c r="J58" i="1"/>
  <c r="K58" i="1"/>
  <c r="L58" i="1"/>
  <c r="M58" i="1"/>
  <c r="D59" i="1"/>
  <c r="E59" i="1"/>
  <c r="F59" i="1"/>
  <c r="G59" i="1"/>
  <c r="H59" i="1"/>
  <c r="I59" i="1"/>
  <c r="J59" i="1"/>
  <c r="K59" i="1"/>
  <c r="L59" i="1"/>
  <c r="M59" i="1"/>
  <c r="D60" i="1"/>
  <c r="E60" i="1"/>
  <c r="F60" i="1"/>
  <c r="G60" i="1"/>
  <c r="H60" i="1"/>
  <c r="I60" i="1"/>
  <c r="J60" i="1"/>
  <c r="K60" i="1"/>
  <c r="L60" i="1"/>
  <c r="M60" i="1"/>
  <c r="D61" i="1"/>
  <c r="E61" i="1"/>
  <c r="F61" i="1"/>
  <c r="G61" i="1"/>
  <c r="H61" i="1"/>
  <c r="I61" i="1"/>
  <c r="J61" i="1"/>
  <c r="K61" i="1"/>
  <c r="L61" i="1"/>
  <c r="M61" i="1"/>
  <c r="D62" i="1"/>
  <c r="E62" i="1"/>
  <c r="F62" i="1"/>
  <c r="G62" i="1"/>
  <c r="H62" i="1"/>
  <c r="I62" i="1"/>
  <c r="J62" i="1"/>
  <c r="K62" i="1"/>
  <c r="L62" i="1"/>
  <c r="M62" i="1"/>
  <c r="D63" i="1"/>
  <c r="E63" i="1"/>
  <c r="F63" i="1"/>
  <c r="G63" i="1"/>
  <c r="H63" i="1"/>
  <c r="I63" i="1"/>
  <c r="J63" i="1"/>
  <c r="K63" i="1"/>
  <c r="L63" i="1"/>
  <c r="M63" i="1"/>
  <c r="D64" i="1"/>
  <c r="E64" i="1"/>
  <c r="F64" i="1"/>
  <c r="G64" i="1"/>
  <c r="H64" i="1"/>
  <c r="I64" i="1"/>
  <c r="J64" i="1"/>
  <c r="K64" i="1"/>
  <c r="L64" i="1"/>
  <c r="M64" i="1"/>
  <c r="D65" i="1"/>
  <c r="E65" i="1"/>
  <c r="F65" i="1"/>
  <c r="G65" i="1"/>
  <c r="H65" i="1"/>
  <c r="I65" i="1"/>
  <c r="J65" i="1"/>
  <c r="K65" i="1"/>
  <c r="L65" i="1"/>
  <c r="M65" i="1"/>
  <c r="D7" i="1"/>
  <c r="H7" i="1"/>
  <c r="E7" i="1"/>
  <c r="M7" i="1"/>
  <c r="L7" i="1"/>
  <c r="K7" i="1"/>
  <c r="J7" i="1"/>
  <c r="I7" i="1"/>
  <c r="G7" i="1"/>
  <c r="F7" i="1"/>
  <c r="G106" i="4"/>
  <c r="F108" i="7"/>
  <c r="E108" i="7"/>
  <c r="E105" i="17"/>
  <c r="C9" i="7"/>
  <c r="C6" i="17" s="1"/>
  <c r="C8" i="7"/>
  <c r="C10" i="7"/>
  <c r="C7" i="17" s="1"/>
  <c r="C11" i="7"/>
  <c r="C8" i="17" s="1"/>
  <c r="C12" i="7"/>
  <c r="C9" i="17" s="1"/>
  <c r="C13" i="7"/>
  <c r="C10" i="17" s="1"/>
  <c r="C14" i="7"/>
  <c r="C11" i="17" s="1"/>
  <c r="C15" i="7"/>
  <c r="C12" i="17" s="1"/>
  <c r="C16" i="7"/>
  <c r="C13" i="17" s="1"/>
  <c r="C17" i="7"/>
  <c r="C14" i="17" s="1"/>
  <c r="C18" i="7"/>
  <c r="C15" i="17" s="1"/>
  <c r="C19" i="7"/>
  <c r="C16" i="17" s="1"/>
  <c r="C20" i="7"/>
  <c r="C17" i="17" s="1"/>
  <c r="C21" i="7"/>
  <c r="C18" i="17" s="1"/>
  <c r="C22" i="7"/>
  <c r="C19" i="17" s="1"/>
  <c r="C23" i="7"/>
  <c r="C20" i="17" s="1"/>
  <c r="C24" i="7"/>
  <c r="C21" i="17" s="1"/>
  <c r="C25" i="7"/>
  <c r="C22" i="17" s="1"/>
  <c r="C26" i="7"/>
  <c r="C23" i="17" s="1"/>
  <c r="C27" i="7"/>
  <c r="C24" i="17" s="1"/>
  <c r="C28" i="7"/>
  <c r="C25" i="17" s="1"/>
  <c r="C29" i="7"/>
  <c r="C26" i="17" s="1"/>
  <c r="C30" i="7"/>
  <c r="C27" i="17" s="1"/>
  <c r="C31" i="7"/>
  <c r="C28" i="17" s="1"/>
  <c r="C32" i="7"/>
  <c r="C29" i="17" s="1"/>
  <c r="C33" i="7"/>
  <c r="C30" i="17" s="1"/>
  <c r="C34" i="7"/>
  <c r="C31" i="17" s="1"/>
  <c r="C35" i="7"/>
  <c r="C32" i="17" s="1"/>
  <c r="C36" i="7"/>
  <c r="C33" i="17" s="1"/>
  <c r="C37" i="7"/>
  <c r="C34" i="17" s="1"/>
  <c r="C38" i="7"/>
  <c r="C35" i="17" s="1"/>
  <c r="C39" i="7"/>
  <c r="C36" i="17" s="1"/>
  <c r="C40" i="7"/>
  <c r="C37" i="17" s="1"/>
  <c r="C41" i="7"/>
  <c r="C38" i="17" s="1"/>
  <c r="C42" i="7"/>
  <c r="C39" i="17" s="1"/>
  <c r="C43" i="7"/>
  <c r="C40" i="17" s="1"/>
  <c r="C44" i="7"/>
  <c r="C41" i="17" s="1"/>
  <c r="C45" i="7"/>
  <c r="C42" i="17" s="1"/>
  <c r="C46" i="7"/>
  <c r="C43" i="17" s="1"/>
  <c r="C47" i="7"/>
  <c r="C44" i="17" s="1"/>
  <c r="C48" i="7"/>
  <c r="C45" i="17" s="1"/>
  <c r="C49" i="7"/>
  <c r="C46" i="17" s="1"/>
  <c r="C50" i="7"/>
  <c r="C47" i="17" s="1"/>
  <c r="C51" i="7"/>
  <c r="C48" i="17" s="1"/>
  <c r="C52" i="7"/>
  <c r="C49" i="17" s="1"/>
  <c r="C53" i="7"/>
  <c r="C50" i="17" s="1"/>
  <c r="C54" i="7"/>
  <c r="C51" i="17" s="1"/>
  <c r="C55" i="7"/>
  <c r="C52" i="17" s="1"/>
  <c r="C56" i="7"/>
  <c r="C53" i="17" s="1"/>
  <c r="C57" i="7"/>
  <c r="C54" i="17" s="1"/>
  <c r="C58" i="7"/>
  <c r="C55" i="17" s="1"/>
  <c r="C59" i="7"/>
  <c r="C56" i="17" s="1"/>
  <c r="C60" i="7"/>
  <c r="C57" i="17" s="1"/>
  <c r="C61" i="7"/>
  <c r="C58" i="17" s="1"/>
  <c r="C62" i="7"/>
  <c r="C59" i="17" s="1"/>
  <c r="C63" i="7"/>
  <c r="C60" i="17" s="1"/>
  <c r="C64" i="7"/>
  <c r="C61" i="17" s="1"/>
  <c r="C65" i="7"/>
  <c r="C62" i="17" s="1"/>
  <c r="C66" i="7"/>
  <c r="C63" i="17" s="1"/>
  <c r="C67" i="7"/>
  <c r="C64" i="17" s="1"/>
  <c r="C68" i="7"/>
  <c r="C65" i="17" s="1"/>
  <c r="C69" i="7"/>
  <c r="C66" i="17" s="1"/>
  <c r="C70" i="7"/>
  <c r="C67" i="17" s="1"/>
  <c r="C71" i="7"/>
  <c r="C68" i="17" s="1"/>
  <c r="C72" i="7"/>
  <c r="C69" i="17" s="1"/>
  <c r="C73" i="7"/>
  <c r="C70" i="17" s="1"/>
  <c r="C74" i="7"/>
  <c r="C71" i="17" s="1"/>
  <c r="C75" i="7"/>
  <c r="C72" i="17" s="1"/>
  <c r="C76" i="7"/>
  <c r="C73" i="17" s="1"/>
  <c r="C77" i="7"/>
  <c r="C74" i="17" s="1"/>
  <c r="C78" i="7"/>
  <c r="C75" i="17" s="1"/>
  <c r="C79" i="7"/>
  <c r="C76" i="17" s="1"/>
  <c r="C80" i="7"/>
  <c r="C77" i="17" s="1"/>
  <c r="C81" i="7"/>
  <c r="C78" i="17" s="1"/>
  <c r="C82" i="7"/>
  <c r="C79" i="17" s="1"/>
  <c r="C83" i="7"/>
  <c r="C80" i="17" s="1"/>
  <c r="C84" i="7"/>
  <c r="C81" i="17" s="1"/>
  <c r="C85" i="7"/>
  <c r="C82" i="17" s="1"/>
  <c r="C86" i="7"/>
  <c r="C83" i="17" s="1"/>
  <c r="C87" i="7"/>
  <c r="C84" i="17" s="1"/>
  <c r="C88" i="7"/>
  <c r="C85" i="17" s="1"/>
  <c r="C89" i="7"/>
  <c r="C86" i="17" s="1"/>
  <c r="C90" i="7"/>
  <c r="C87" i="17" s="1"/>
  <c r="C91" i="7"/>
  <c r="C88" i="17" s="1"/>
  <c r="C92" i="7"/>
  <c r="C89" i="17" s="1"/>
  <c r="C93" i="7"/>
  <c r="C90" i="17" s="1"/>
  <c r="C94" i="7"/>
  <c r="C91" i="17" s="1"/>
  <c r="C95" i="7"/>
  <c r="C92" i="17" s="1"/>
  <c r="C96" i="7"/>
  <c r="C93" i="17" s="1"/>
  <c r="C97" i="7"/>
  <c r="C94" i="17" s="1"/>
  <c r="C98" i="7"/>
  <c r="C95" i="17" s="1"/>
  <c r="C99" i="7"/>
  <c r="C96" i="17" s="1"/>
  <c r="C100" i="7"/>
  <c r="C97" i="17" s="1"/>
  <c r="C101" i="7"/>
  <c r="C98" i="17" s="1"/>
  <c r="C102" i="7"/>
  <c r="C99" i="17" s="1"/>
  <c r="C103" i="7"/>
  <c r="C100" i="17" s="1"/>
  <c r="C104" i="7"/>
  <c r="C101" i="17" s="1"/>
  <c r="C105" i="7"/>
  <c r="C102" i="17" s="1"/>
  <c r="C106" i="7"/>
  <c r="C103" i="17" s="1"/>
  <c r="C107" i="7"/>
  <c r="C104" i="17" s="1"/>
  <c r="AT7" i="1"/>
  <c r="G107" i="4"/>
  <c r="H106" i="4"/>
  <c r="I106" i="4"/>
  <c r="J106" i="4"/>
  <c r="K106" i="4"/>
  <c r="I107" i="4"/>
  <c r="D2" i="21"/>
  <c r="D2" i="20"/>
  <c r="AU57" i="1" l="1"/>
  <c r="AJ7" i="1"/>
  <c r="AU33" i="1"/>
  <c r="AU21" i="1"/>
  <c r="AU9" i="1"/>
  <c r="AU16" i="1"/>
  <c r="AU10" i="1"/>
  <c r="AU60" i="1"/>
  <c r="AU7" i="1"/>
  <c r="AU35" i="1"/>
  <c r="AU55" i="1"/>
  <c r="AU18" i="1"/>
  <c r="AU29" i="1"/>
  <c r="AU42" i="1"/>
  <c r="AU45" i="1"/>
  <c r="AU48" i="1"/>
  <c r="AU36" i="1"/>
  <c r="AU24" i="1"/>
  <c r="AU25" i="1"/>
  <c r="AU63" i="1"/>
  <c r="AU38" i="1"/>
  <c r="AU19" i="1"/>
  <c r="AU13" i="1"/>
  <c r="AU51" i="1"/>
  <c r="AU39" i="1"/>
  <c r="AU32" i="1"/>
  <c r="AU26" i="1"/>
  <c r="AU20" i="1"/>
  <c r="AU43" i="1"/>
  <c r="AU30" i="1"/>
  <c r="AU49" i="1"/>
  <c r="AU62" i="1"/>
  <c r="AU37" i="1"/>
  <c r="AU50" i="1"/>
  <c r="AU64" i="1"/>
  <c r="AU58" i="1"/>
  <c r="AU27" i="1"/>
  <c r="AU14" i="1"/>
  <c r="AU61" i="1"/>
  <c r="AU44" i="1"/>
  <c r="AU65" i="1"/>
  <c r="AU52" i="1"/>
  <c r="AU46" i="1"/>
  <c r="AU15" i="1"/>
  <c r="AU8" i="1"/>
  <c r="AU23" i="1"/>
  <c r="AU17" i="1"/>
  <c r="AU31" i="1"/>
  <c r="AU11" i="1"/>
  <c r="AU59" i="1"/>
  <c r="AU53" i="1"/>
  <c r="AU40" i="1"/>
  <c r="AU34" i="1"/>
  <c r="AU12" i="1"/>
  <c r="AU56" i="1"/>
  <c r="AU54" i="1"/>
  <c r="AU47" i="1"/>
  <c r="AU41" i="1"/>
  <c r="AU28" i="1"/>
  <c r="AU22" i="1"/>
  <c r="AJ40" i="1"/>
  <c r="AJ23" i="1"/>
  <c r="AJ11" i="1"/>
  <c r="AJ65" i="1"/>
  <c r="AJ35" i="1"/>
  <c r="AJ15" i="1"/>
  <c r="AJ59" i="1"/>
  <c r="AJ46" i="1"/>
  <c r="AJ47" i="1"/>
  <c r="AJ53" i="1"/>
  <c r="AJ34" i="1"/>
  <c r="AJ60" i="1"/>
  <c r="AJ29" i="1"/>
  <c r="AJ36" i="1"/>
  <c r="AJ17" i="1"/>
  <c r="AJ49" i="1"/>
  <c r="AJ33" i="1"/>
  <c r="AJ31" i="1"/>
  <c r="AJ30" i="1"/>
  <c r="AJ24" i="1"/>
  <c r="AJ48" i="1"/>
  <c r="AJ62" i="1"/>
  <c r="AJ37" i="1"/>
  <c r="AJ19" i="1"/>
  <c r="AJ18" i="1"/>
  <c r="AJ12" i="1"/>
  <c r="AJ57" i="1"/>
  <c r="AJ41" i="1"/>
  <c r="AJ16" i="1"/>
  <c r="AJ55" i="1"/>
  <c r="AJ10" i="1"/>
  <c r="AJ45" i="1"/>
  <c r="AJ42" i="1"/>
  <c r="AJ56" i="1"/>
  <c r="AJ50" i="1"/>
  <c r="AJ25" i="1"/>
  <c r="AJ21" i="1"/>
  <c r="AJ28" i="1"/>
  <c r="AJ63" i="1"/>
  <c r="AJ44" i="1"/>
  <c r="AJ38" i="1"/>
  <c r="AJ13" i="1"/>
  <c r="AJ22" i="1"/>
  <c r="AJ54" i="1"/>
  <c r="AJ61" i="1"/>
  <c r="AJ43" i="1"/>
  <c r="AJ51" i="1"/>
  <c r="AJ32" i="1"/>
  <c r="AJ26" i="1"/>
  <c r="AJ9" i="1"/>
  <c r="AJ64" i="1"/>
  <c r="AJ39" i="1"/>
  <c r="AJ20" i="1"/>
  <c r="AJ14" i="1"/>
  <c r="AJ58" i="1"/>
  <c r="AJ52" i="1"/>
  <c r="AJ27" i="1"/>
  <c r="AJ8" i="1"/>
  <c r="Y57" i="1"/>
  <c r="Y45" i="1"/>
  <c r="Y33" i="1"/>
  <c r="Y9" i="1"/>
  <c r="C7" i="1"/>
  <c r="Y21" i="1"/>
  <c r="Y7" i="1"/>
  <c r="N7" i="1"/>
  <c r="Y52" i="1"/>
  <c r="Y27" i="1"/>
  <c r="Y53" i="1"/>
  <c r="Y46" i="1"/>
  <c r="Y8" i="1"/>
  <c r="Y16" i="1"/>
  <c r="Y61" i="1"/>
  <c r="Y62" i="1"/>
  <c r="Y43" i="1"/>
  <c r="Y37" i="1"/>
  <c r="Y12" i="1"/>
  <c r="Y42" i="1"/>
  <c r="Y35" i="1"/>
  <c r="Y29" i="1"/>
  <c r="Y17" i="1"/>
  <c r="Y18" i="1"/>
  <c r="Y56" i="1"/>
  <c r="Y50" i="1"/>
  <c r="Y31" i="1"/>
  <c r="Y25" i="1"/>
  <c r="Y48" i="1"/>
  <c r="Y23" i="1"/>
  <c r="Y11" i="1"/>
  <c r="Y24" i="1"/>
  <c r="Y63" i="1"/>
  <c r="Y44" i="1"/>
  <c r="Y38" i="1"/>
  <c r="Y19" i="1"/>
  <c r="Y13" i="1"/>
  <c r="Y60" i="1"/>
  <c r="Y10" i="1"/>
  <c r="Y30" i="1"/>
  <c r="Y36" i="1"/>
  <c r="Y55" i="1"/>
  <c r="Y49" i="1"/>
  <c r="Y51" i="1"/>
  <c r="Y32" i="1"/>
  <c r="Y26" i="1"/>
  <c r="Y65" i="1"/>
  <c r="Y64" i="1"/>
  <c r="Y58" i="1"/>
  <c r="Y39" i="1"/>
  <c r="Y20" i="1"/>
  <c r="Y14" i="1"/>
  <c r="Y59" i="1"/>
  <c r="Y54" i="1"/>
  <c r="Y40" i="1"/>
  <c r="Y34" i="1"/>
  <c r="Y15" i="1"/>
  <c r="Y47" i="1"/>
  <c r="Y41" i="1"/>
  <c r="Y28" i="1"/>
  <c r="Y22" i="1"/>
  <c r="N57" i="1"/>
  <c r="N45" i="1"/>
  <c r="N21" i="1"/>
  <c r="N9" i="1"/>
  <c r="N28" i="1"/>
  <c r="N22" i="1"/>
  <c r="N41" i="1"/>
  <c r="N47" i="1"/>
  <c r="N65" i="1"/>
  <c r="N33" i="1"/>
  <c r="N35" i="1"/>
  <c r="N29" i="1"/>
  <c r="N16" i="1"/>
  <c r="N10" i="1"/>
  <c r="N56" i="1"/>
  <c r="N54" i="1"/>
  <c r="N48" i="1"/>
  <c r="N23" i="1"/>
  <c r="N17" i="1"/>
  <c r="N55" i="1"/>
  <c r="N49" i="1"/>
  <c r="N30" i="1"/>
  <c r="N24" i="1"/>
  <c r="N43" i="1"/>
  <c r="N12" i="1"/>
  <c r="N38" i="1"/>
  <c r="N19" i="1"/>
  <c r="N13" i="1"/>
  <c r="N50" i="1"/>
  <c r="N31" i="1"/>
  <c r="N25" i="1"/>
  <c r="N51" i="1"/>
  <c r="N26" i="1"/>
  <c r="N44" i="1"/>
  <c r="N62" i="1"/>
  <c r="N37" i="1"/>
  <c r="N64" i="1"/>
  <c r="N58" i="1"/>
  <c r="N39" i="1"/>
  <c r="N14" i="1"/>
  <c r="N8" i="1"/>
  <c r="N60" i="1"/>
  <c r="N20" i="1"/>
  <c r="N63" i="1"/>
  <c r="N52" i="1"/>
  <c r="N46" i="1"/>
  <c r="N27" i="1"/>
  <c r="N61" i="1"/>
  <c r="N42" i="1"/>
  <c r="N36" i="1"/>
  <c r="N18" i="1"/>
  <c r="N11" i="1"/>
  <c r="N32" i="1"/>
  <c r="N59" i="1"/>
  <c r="N53" i="1"/>
  <c r="N40" i="1"/>
  <c r="N34" i="1"/>
  <c r="N15" i="1"/>
  <c r="C63" i="1"/>
  <c r="C57" i="1"/>
  <c r="C51" i="1"/>
  <c r="C45" i="1"/>
  <c r="C39" i="1"/>
  <c r="C33" i="1"/>
  <c r="C27" i="1"/>
  <c r="C21" i="1"/>
  <c r="C15" i="1"/>
  <c r="C64" i="1"/>
  <c r="C40" i="1"/>
  <c r="C28" i="1"/>
  <c r="C16" i="1"/>
  <c r="C62" i="1"/>
  <c r="C59" i="1"/>
  <c r="C50" i="1"/>
  <c r="C47" i="1"/>
  <c r="C38" i="1"/>
  <c r="C35" i="1"/>
  <c r="C26" i="1"/>
  <c r="C23" i="1"/>
  <c r="C14" i="1"/>
  <c r="C11" i="1"/>
  <c r="C52" i="1"/>
  <c r="C65" i="1"/>
  <c r="C53" i="1"/>
  <c r="C41" i="1"/>
  <c r="C29" i="1"/>
  <c r="C17" i="1"/>
  <c r="C60" i="1"/>
  <c r="C48" i="1"/>
  <c r="C36" i="1"/>
  <c r="C24" i="1"/>
  <c r="C12" i="1"/>
  <c r="C54" i="1"/>
  <c r="C42" i="1"/>
  <c r="C30" i="1"/>
  <c r="C18" i="1"/>
  <c r="C10" i="1"/>
  <c r="C61" i="1"/>
  <c r="C55" i="1"/>
  <c r="C49" i="1"/>
  <c r="C43" i="1"/>
  <c r="C37" i="1"/>
  <c r="C31" i="1"/>
  <c r="C25" i="1"/>
  <c r="C19" i="1"/>
  <c r="C13" i="1"/>
  <c r="C58" i="1"/>
  <c r="C56" i="1"/>
  <c r="C46" i="1"/>
  <c r="C44" i="1"/>
  <c r="C34" i="1"/>
  <c r="C32" i="1"/>
  <c r="C22" i="1"/>
  <c r="C20" i="1"/>
  <c r="C9" i="1"/>
  <c r="C8" i="1"/>
  <c r="D2" i="19"/>
  <c r="D2" i="18"/>
  <c r="G108" i="7"/>
  <c r="H10" i="21"/>
  <c r="D2" i="10"/>
  <c r="G108" i="4"/>
  <c r="H34" i="10" s="1"/>
  <c r="H10" i="10"/>
  <c r="F105" i="17"/>
  <c r="H42" i="18" s="1"/>
  <c r="G105" i="17"/>
  <c r="H42" i="19" s="1"/>
  <c r="H105" i="17"/>
  <c r="H42" i="20" s="1"/>
  <c r="I105" i="17"/>
  <c r="H42" i="21" s="1"/>
  <c r="H42" i="10"/>
  <c r="H108" i="4"/>
  <c r="H34" i="18" s="1"/>
  <c r="I108" i="4"/>
  <c r="H34" i="19" s="1"/>
  <c r="J108" i="4"/>
  <c r="H34" i="20" s="1"/>
  <c r="K108" i="4"/>
  <c r="H34" i="21" s="1"/>
  <c r="N108" i="7"/>
  <c r="M108" i="7"/>
  <c r="I26" i="21" s="1"/>
  <c r="L108" i="7"/>
  <c r="K108" i="7"/>
  <c r="I26" i="20" s="1"/>
  <c r="J108" i="7"/>
  <c r="I108" i="7"/>
  <c r="H108" i="7"/>
  <c r="K107" i="4"/>
  <c r="H18" i="21" s="1"/>
  <c r="J107" i="4"/>
  <c r="H18" i="20" s="1"/>
  <c r="H18" i="19"/>
  <c r="H107" i="4"/>
  <c r="H18" i="18" s="1"/>
  <c r="H18" i="10"/>
  <c r="H10" i="18"/>
  <c r="H10" i="19"/>
  <c r="H10" i="20"/>
  <c r="C5" i="17"/>
  <c r="I26" i="19" l="1"/>
  <c r="I26" i="18"/>
  <c r="I26" i="10"/>
</calcChain>
</file>

<file path=xl/sharedStrings.xml><?xml version="1.0" encoding="utf-8"?>
<sst xmlns="http://schemas.openxmlformats.org/spreadsheetml/2006/main" count="733" uniqueCount="110">
  <si>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additional support, </t>
    </r>
    <r>
      <rPr>
        <b/>
        <sz val="14"/>
        <color theme="1"/>
        <rFont val="Aptos Narrow"/>
        <family val="2"/>
        <scheme val="minor"/>
      </rPr>
      <t xml:space="preserve">please reach out to the METRICS team at support@metricscenter.org. </t>
    </r>
    <r>
      <rPr>
        <sz val="14"/>
        <color theme="1"/>
        <rFont val="Aptos Narrow"/>
        <family val="2"/>
        <scheme val="minor"/>
      </rPr>
      <t xml:space="preserve"> </t>
    </r>
  </si>
  <si>
    <t xml:space="preserve">How to Use this Tool </t>
  </si>
  <si>
    <t>General Notes</t>
  </si>
  <si>
    <t xml:space="preserve">Use this section to record any general notes about the participant and their involvement in the grant. You can track specific details of their training, placement, and hiring using tabs 2-4 of this tool. </t>
  </si>
  <si>
    <t>#</t>
  </si>
  <si>
    <t>Notes</t>
  </si>
  <si>
    <t>Add any notes here</t>
  </si>
  <si>
    <t>Hired</t>
  </si>
  <si>
    <t>Retained</t>
  </si>
  <si>
    <t>Annual Progress Report Table A</t>
  </si>
  <si>
    <t xml:space="preserve">Reporting Period: </t>
  </si>
  <si>
    <t>Performance Measure</t>
  </si>
  <si>
    <t>Measure Type</t>
  </si>
  <si>
    <t>Quantitative Data</t>
  </si>
  <si>
    <t>Target Data</t>
  </si>
  <si>
    <t>Actual Performance Data</t>
  </si>
  <si>
    <t>Raw Number</t>
  </si>
  <si>
    <t>Ratio</t>
  </si>
  <si>
    <t>%</t>
  </si>
  <si>
    <t>GPRA</t>
  </si>
  <si>
    <t>Blank</t>
  </si>
  <si>
    <t>2024-2025 SBMH Grantee GPRA Outcome Tracking Tool</t>
  </si>
  <si>
    <t>Jane Smith</t>
  </si>
  <si>
    <t>LEA</t>
  </si>
  <si>
    <t>GPRA 1 (Hired)
The unduplicated, cumulative number of 
new school-based mental health services 
providers hired for each LEA with 
demonstrated need as a result of the grant.</t>
  </si>
  <si>
    <t>FTE</t>
  </si>
  <si>
    <t>LEA Name</t>
  </si>
  <si>
    <t>LEA #1</t>
  </si>
  <si>
    <t>LEA #2</t>
  </si>
  <si>
    <t>Bob Harris</t>
  </si>
  <si>
    <t>LEA #3</t>
  </si>
  <si>
    <t>New Hire</t>
  </si>
  <si>
    <t>Left Position</t>
  </si>
  <si>
    <t>Previously Retained</t>
  </si>
  <si>
    <t xml:space="preserve">GPRA 2 (Retained)
The unduplicated, cumulative number of 
school-based mental health services 
providers retained in LEAs with 
demonstrated need as a result of the grant. </t>
  </si>
  <si>
    <t xml:space="preserve">SBMH Provider Name </t>
  </si>
  <si>
    <t>Students</t>
  </si>
  <si>
    <t>Providers</t>
  </si>
  <si>
    <t>GPRA 3 (Ratio)
The ratio of students to school-based mental 
health services providers for each LEA with 
demonstrated need served by the grant, and 
the numbers of school-based mental health 
services providers and students used to 
calculate the ratio.</t>
  </si>
  <si>
    <t>New Hire, but then Left Position</t>
  </si>
  <si>
    <t xml:space="preserve">GPRA 4 (Attrition)
The attrition rate of school-based mental 
health providers for each LEA with a 
demonstrated need that is participating in the 
grant. </t>
  </si>
  <si>
    <t>GPRA 1 (Hired)
The unduplicated, cumulative number of  new school-based mental health services  providers hired for each LEA with demonstrated need as a result of the grant.</t>
  </si>
  <si>
    <t xml:space="preserve">GPRA 2 (Retained)
The unduplicated, cumulative number of  school-based mental health services  providers retained in LEAs with  demonstrated need as a result of the grant. </t>
  </si>
  <si>
    <t xml:space="preserve">GPRA 4 (Attrition)
The attrition rate of school-based mental health providers for each LEA with a  demonstrated need that is participating in the  grant. </t>
  </si>
  <si>
    <t>GPRA 3 (Ratio)
The ratio of students to school-based mental  health services providers for each LEA with  demonstrated need served by the grant, and  the numbers of school-based mental health services providers and students used to calculate the ratio.</t>
  </si>
  <si>
    <t>GPRA 5</t>
  </si>
  <si>
    <t>Small Group</t>
  </si>
  <si>
    <t>GPRA 5 (Students Served)
The total number of students who received  school-based mental health services as a result of the grant.</t>
  </si>
  <si>
    <t xml:space="preserve">GPRA 4: Attrition </t>
  </si>
  <si>
    <t>GPRA 1 : New Hire</t>
  </si>
  <si>
    <t>GPRA 2: Retained</t>
  </si>
  <si>
    <t>GPRA 3: Student/Provider Ratio</t>
  </si>
  <si>
    <t>GPRA 5 (Students Served)
The total number of students who received 
school-based mental health services as a 
result of the grant</t>
  </si>
  <si>
    <t xml:space="preserve">GPRA 5: Students Served </t>
  </si>
  <si>
    <t>GPRA 6: Diversity</t>
  </si>
  <si>
    <t>Add LEA partners here. Names will auto-populated throughout this tool in order to track LEA specific outcomes.</t>
  </si>
  <si>
    <t>Jan 1 - Dec 31, 2026</t>
  </si>
  <si>
    <t>January 1 - December 31, 2025</t>
  </si>
  <si>
    <t>January 1, - December  31, 2027</t>
  </si>
  <si>
    <t>January 1 - December 31, 2023</t>
  </si>
  <si>
    <t>January 1 - December 31, 2024</t>
  </si>
  <si>
    <t>January 1, - December  31, 2026</t>
  </si>
  <si>
    <t>Jan 1 - Dec 31, 2023</t>
  </si>
  <si>
    <t>Jan 1 - Dec 31, 2024</t>
  </si>
  <si>
    <t>Jan 1 - Dec 31, 2025</t>
  </si>
  <si>
    <t>Jan 1 - Dec 31, 2027</t>
  </si>
  <si>
    <t>Jan 1 -Dec 31, 2027</t>
  </si>
  <si>
    <t>GPRA 1, 2, 4</t>
  </si>
  <si>
    <t>GPRA 3</t>
  </si>
  <si>
    <t>Enter Target</t>
  </si>
  <si>
    <t># New Hire 0.5 FTE</t>
  </si>
  <si>
    <t># New Hires 1.0 FTE</t>
  </si>
  <si>
    <t>Total # New Hires per LEA (based in FTE)</t>
  </si>
  <si>
    <t>GPRA 3: Student/Provider Ratio Tracking</t>
  </si>
  <si>
    <t>GPRA 5: Students Served Tracking</t>
  </si>
  <si>
    <t>LEAs partner names will automatically populate from Tab 1 LEA List and Summary Sheet in column C. Enter the number of students and providers for each LEA for each reporting period in the respective cells below. Ratios will automatically be created in Table A (Tabs 5-9).</t>
  </si>
  <si>
    <t>Tab 1. LEA List and Summary Sheet:</t>
  </si>
  <si>
    <t>Tab 2. GPRA 1, 2, 4 Hire, Retention, Attrition Tracking</t>
  </si>
  <si>
    <t>Tab 3. GPRA 3 Ratio Tracking:</t>
  </si>
  <si>
    <t>Tab 4. GPRA 5 Students Served Tracking:</t>
  </si>
  <si>
    <t>Tabs 5-9. Annual Progress Report (APR) Table A (per reporting period)</t>
  </si>
  <si>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Actual Performance Measure. Please enter your grant's Annual Targets (raw numbers) as reported in your proposal. </t>
  </si>
  <si>
    <r>
      <t>Start by adding the name of LEA partners in Column B of this sheet. As information is added to other tabs of this tool, the total number of new hires per LEA will calculate based on their FTEs for each reporting period. This information can be used to complete your "Explanation of Progress".  Please refer to the SBMH Guidance Document for more information.</t>
    </r>
    <r>
      <rPr>
        <b/>
        <sz val="14"/>
        <rFont val="Aptos Narrow"/>
        <family val="2"/>
        <scheme val="minor"/>
      </rPr>
      <t xml:space="preserve"> </t>
    </r>
    <r>
      <rPr>
        <b/>
        <sz val="14"/>
        <color rgb="FFC00000"/>
        <rFont val="Aptos Narrow"/>
        <family val="2"/>
        <scheme val="minor"/>
      </rPr>
      <t>PLEASE NOTE:</t>
    </r>
    <r>
      <rPr>
        <sz val="14"/>
        <rFont val="Aptos Narrow"/>
        <family val="2"/>
        <scheme val="minor"/>
      </rPr>
      <t xml:space="preserve"> All names entered in this table will be auto populated throughout this tool for convenient reporting. If a name is deleted from this table, it will be deleted from all other tabs. </t>
    </r>
  </si>
  <si>
    <r>
      <t xml:space="preserve">Enter the names of each SBMH provider, their LEA affiliation, and their FTEs in this tab. Select the following options from the dropdown list provided </t>
    </r>
    <r>
      <rPr>
        <b/>
        <sz val="14"/>
        <color rgb="FF002060"/>
        <rFont val="Aptos Narrow"/>
        <family val="2"/>
        <scheme val="minor"/>
      </rPr>
      <t>(New Hire, Retained, Previously Retained, Left Position)</t>
    </r>
    <r>
      <rPr>
        <sz val="14"/>
        <color theme="1"/>
        <rFont val="Aptos Narrow"/>
        <family val="2"/>
        <scheme val="minor"/>
      </rPr>
      <t xml:space="preserve">. This tool will automatically calculate </t>
    </r>
    <r>
      <rPr>
        <b/>
        <sz val="14"/>
        <color theme="1"/>
        <rFont val="Aptos Narrow"/>
        <family val="2"/>
        <scheme val="minor"/>
      </rPr>
      <t>GPRA 1</t>
    </r>
    <r>
      <rPr>
        <sz val="14"/>
        <color theme="1"/>
        <rFont val="Aptos Narrow"/>
        <family val="2"/>
        <scheme val="minor"/>
      </rPr>
      <t xml:space="preserve"> (Hired:The unduplicated, cumulative number of new school-based mental health services providers hired for each LEA), </t>
    </r>
    <r>
      <rPr>
        <b/>
        <sz val="14"/>
        <color theme="1"/>
        <rFont val="Aptos Narrow"/>
        <family val="2"/>
        <scheme val="minor"/>
      </rPr>
      <t>GPRA 2</t>
    </r>
    <r>
      <rPr>
        <sz val="14"/>
        <color theme="1"/>
        <rFont val="Aptos Narrow"/>
        <family val="2"/>
        <scheme val="minor"/>
      </rPr>
      <t xml:space="preserve"> (Retained:
The unduplicated, cumulative number of  school-based mental health services providers retained in LEAs), and </t>
    </r>
    <r>
      <rPr>
        <b/>
        <sz val="14"/>
        <color theme="1"/>
        <rFont val="Aptos Narrow"/>
        <family val="2"/>
        <scheme val="minor"/>
      </rPr>
      <t>GPRA 4</t>
    </r>
    <r>
      <rPr>
        <sz val="14"/>
        <color theme="1"/>
        <rFont val="Aptos Narrow"/>
        <family val="2"/>
        <scheme val="minor"/>
      </rPr>
      <t xml:space="preserve"> (Attrition: The attrition rate of school-based mental health providers for each LEA) for each respective reporting period. </t>
    </r>
  </si>
  <si>
    <r>
      <t xml:space="preserve">Enter the number of students and providers for each participating LEA. This tool will automatically calculate </t>
    </r>
    <r>
      <rPr>
        <b/>
        <sz val="14"/>
        <color theme="1"/>
        <rFont val="Aptos Narrow"/>
        <family val="2"/>
        <scheme val="minor"/>
      </rPr>
      <t>GPRA 3</t>
    </r>
    <r>
      <rPr>
        <sz val="14"/>
        <color theme="1"/>
        <rFont val="Aptos Narrow"/>
        <family val="2"/>
        <scheme val="minor"/>
      </rPr>
      <t xml:space="preserve"> (The ratio of students to school-based mental  health services providers for each LEA with  demonstrated need served by the grant) for each respective reporting period.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</si>
  <si>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</si>
  <si>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GPRA 1-2, 4: Hire, Retention, and Attrition Tracking</t>
  </si>
  <si>
    <t>GPRA 6 (Increase Diversity)
For grantees that addressed competitive
preference, the number of such grantees that
met their goal of increasing the diversity of
school-based mental health services providers</t>
  </si>
  <si>
    <r>
      <t xml:space="preserve">LEAs partner names will automatically populate from Tab 1 LEA List and Summary Sheet in column C. Enter the number of students who received school-based mental health services at each LEA for each reporting period in the respective cells below.   </t>
    </r>
    <r>
      <rPr>
        <b/>
        <sz val="12"/>
        <color rgb="FFC00000"/>
        <rFont val="Aptos Narrow"/>
        <family val="2"/>
        <scheme val="minor"/>
      </rPr>
      <t>*NOTE*  These services could include Tier 1 (universal school-wide), Tier 2 (small group), or Tier 3 (individual) practices.  However, students should only be counted once annually per reporting period, regardless of how many or the type of services they are receiving. Please refer to the GPRA Guidance Document for more details.</t>
    </r>
  </si>
  <si>
    <r>
      <t xml:space="preserve">Enter the number of students who received school-based mental health services at each LEA for each reporting period. This tool will automatically calculate </t>
    </r>
    <r>
      <rPr>
        <b/>
        <sz val="14"/>
        <color theme="1"/>
        <rFont val="Aptos Narrow"/>
        <family val="2"/>
        <scheme val="minor"/>
      </rPr>
      <t>GPRA 5</t>
    </r>
    <r>
      <rPr>
        <sz val="14"/>
        <color theme="1"/>
        <rFont val="Aptos Narrow"/>
        <family val="2"/>
        <scheme val="minor"/>
      </rPr>
      <t xml:space="preserve"> (The total number of students who received  school-based mental health services as a result of the grant) for each respective reporting period. </t>
    </r>
    <r>
      <rPr>
        <b/>
        <sz val="14"/>
        <color rgb="FFC00000"/>
        <rFont val="Aptos Narrow"/>
        <family val="2"/>
        <scheme val="minor"/>
      </rPr>
      <t xml:space="preserve">PLEASE NOTE: A student should be counted </t>
    </r>
    <r>
      <rPr>
        <b/>
        <u/>
        <sz val="14"/>
        <color rgb="FFC00000"/>
        <rFont val="Aptos Narrow"/>
        <family val="2"/>
        <scheme val="minor"/>
      </rPr>
      <t>only once</t>
    </r>
    <r>
      <rPr>
        <b/>
        <sz val="14"/>
        <color rgb="FFC00000"/>
        <rFont val="Aptos Narrow"/>
        <family val="2"/>
        <scheme val="minor"/>
      </rPr>
      <t xml:space="preserve"> annually in each year they receive one or more services from any provider. Please refer to the GPRA Guidance Document for more information about GPRA 5.</t>
    </r>
  </si>
  <si>
    <t># New Hires 0.3 FTE</t>
  </si>
  <si>
    <t># New Hires 0.4 FTE</t>
  </si>
  <si>
    <t># New Hires 0.5 FTE</t>
  </si>
  <si>
    <t># New Hires 0.6 FTE</t>
  </si>
  <si>
    <t># New Hires 0.7 FTE</t>
  </si>
  <si>
    <t># New Hires 0.8 FTE</t>
  </si>
  <si>
    <t># New Hires 0.9 FTE</t>
  </si>
  <si>
    <t># New Hire 0.1 FTE</t>
  </si>
  <si>
    <t># New Hires 0.2 FTE</t>
  </si>
  <si>
    <t># New Hire 0.2 FTE</t>
  </si>
  <si>
    <t># New Hire 0.3 FTE</t>
  </si>
  <si>
    <t># New Hire 0.4 FTE</t>
  </si>
  <si>
    <t># New Hire 0.6 FTE</t>
  </si>
  <si>
    <t># New Hire 0.7 FTE</t>
  </si>
  <si>
    <t># New Hire 0.8 FTE</t>
  </si>
  <si>
    <t># New Hire 0.9 FTE</t>
  </si>
  <si>
    <t># New Hire 1.0 FTE</t>
  </si>
  <si>
    <t>Directions: Start by adding the name of LEA partners in Column B. These names will auto populate as needed throughout the tool. As information is added to other tabs, the total number of new hires per LEA will calculate based on their FTEs for each reporting period. This information can be used to complete your "Explanation of Progress".  Please refer to the SBMH Guidance Document for more information.</t>
  </si>
  <si>
    <r>
      <t xml:space="preserve">Add SBMH provider names in column C of this tab. Next, select their LEA affiliation from the drop down list </t>
    </r>
    <r>
      <rPr>
        <i/>
        <sz val="12"/>
        <rFont val="Aptos Narrow"/>
        <family val="2"/>
        <scheme val="minor"/>
      </rPr>
      <t>(this list will be auto-populated from the LEAs entered on Tab 1 LEA List &amp; Summary Sheet)</t>
    </r>
    <r>
      <rPr>
        <sz val="12"/>
        <rFont val="Aptos Narrow"/>
        <family val="2"/>
        <scheme val="minor"/>
      </rPr>
      <t xml:space="preserve">.  Finally, input their FTE (0.1 - 1.0 FTE) in column E.  </t>
    </r>
    <r>
      <rPr>
        <sz val="12"/>
        <color rgb="FFFF0000"/>
        <rFont val="Aptos Narrow"/>
        <family val="2"/>
        <scheme val="minor"/>
      </rPr>
      <t>*</t>
    </r>
    <r>
      <rPr>
        <b/>
        <sz val="12"/>
        <color rgb="FFFF0000"/>
        <rFont val="Aptos Narrow"/>
        <family val="2"/>
        <scheme val="minor"/>
      </rPr>
      <t>NOTE* In the instance that a provider is hired at more than one LEA, please only enter the provider's name ONCE in this worksheet. If you have questions about this, please reach out to support@metricscenter.org.</t>
    </r>
  </si>
  <si>
    <t>LEA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</si>
</sst>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sz val="11"/>
      <name val="Aptos Narrow"/>
      <family val="2"/>
      <scheme val="minor"/>
    </font>
    <font>
      <b/>
      <u/>
      <sz val="14"/>
      <color theme="1"/>
      <name val="Aptos Narrow"/>
      <family val="2"/>
      <scheme val="minor"/>
    </font>
    <font>
      <b/>
      <sz val="11"/>
      <name val="Aptos Narrow"/>
      <family val="2"/>
      <scheme val="minor"/>
    </font>
    <font>
      <b/>
      <sz val="14"/>
      <color rgb="FFC00000"/>
      <name val="Aptos Narrow"/>
      <family val="2"/>
      <scheme val="minor"/>
    </font>
    <font>
      <sz val="11"/>
      <color theme="1"/>
      <name val="Aptos Narrow"/>
      <family val="2"/>
      <scheme val="minor"/>
    </font>
    <font>
      <b/>
      <sz val="16"/>
      <color theme="0"/>
      <name val="Aptos Narrow"/>
      <family val="2"/>
      <scheme val="minor"/>
    </font>
    <font>
      <sz val="12"/>
      <name val="Aptos Narrow"/>
      <family val="2"/>
      <scheme val="minor"/>
    </font>
    <font>
      <sz val="12"/>
      <color rgb="FFFF0000"/>
      <name val="Aptos Narrow"/>
      <family val="2"/>
      <scheme val="minor"/>
    </font>
    <font>
      <b/>
      <sz val="12"/>
      <color rgb="FFFF0000"/>
      <name val="Aptos Narrow"/>
      <family val="2"/>
      <scheme val="minor"/>
    </font>
    <font>
      <i/>
      <sz val="12"/>
      <name val="Aptos Narrow"/>
      <family val="2"/>
      <scheme val="minor"/>
    </font>
    <font>
      <b/>
      <sz val="12"/>
      <color rgb="FFC00000"/>
      <name val="Aptos Narrow"/>
      <family val="2"/>
      <scheme val="minor"/>
    </font>
    <font>
      <b/>
      <u/>
      <sz val="14"/>
      <color rgb="FFC00000"/>
      <name val="Aptos Narrow"/>
      <family val="2"/>
      <scheme val="minor"/>
    </font>
    <font>
      <sz val="8"/>
      <name val="Aptos Narrow"/>
      <family val="2"/>
      <scheme val="minor"/>
    </font>
    <font>
      <b/>
      <i/>
      <sz val="11"/>
      <color theme="0"/>
      <name val="Aptos Narrow"/>
      <family val="2"/>
      <scheme val="minor"/>
    </font>
  </fonts>
  <fills count="10">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right>
      <top style="medium">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left>
      <right/>
      <top/>
      <bottom/>
      <diagonal/>
    </border>
    <border>
      <left style="medium">
        <color indexed="64"/>
      </left>
      <right style="medium">
        <color indexed="64"/>
      </right>
      <top style="medium">
        <color indexed="64"/>
      </top>
      <bottom/>
      <diagonal/>
    </border>
    <border>
      <left style="thin">
        <color theme="0"/>
      </left>
      <right/>
      <top style="medium">
        <color indexed="64"/>
      </top>
      <bottom/>
      <diagonal/>
    </border>
  </borders>
  <cellStyleXfs count="2">
    <xf numFmtId="0" fontId="0" fillId="0" borderId="0"/>
    <xf numFmtId="9" fontId="25"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5" xfId="0" applyFont="1" applyFill="1" applyBorder="1" applyAlignment="1">
      <alignment horizontal="center" vertical="center" wrapText="1"/>
    </xf>
    <xf numFmtId="0" fontId="21"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1" fillId="0" borderId="0" xfId="0" applyFont="1" applyAlignment="1">
      <alignment horizontal="center"/>
    </xf>
    <xf numFmtId="0" fontId="8" fillId="6" borderId="9" xfId="0" applyFont="1" applyFill="1" applyBorder="1" applyAlignment="1">
      <alignment horizontal="center" vertical="center"/>
    </xf>
    <xf numFmtId="0" fontId="0" fillId="0" borderId="3" xfId="0" applyBorder="1"/>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8" fillId="6" borderId="17" xfId="0" applyFont="1" applyFill="1" applyBorder="1" applyAlignment="1">
      <alignment horizontal="center" vertical="center" wrapText="1"/>
    </xf>
    <xf numFmtId="12" fontId="0" fillId="0" borderId="0" xfId="1" applyNumberFormat="1"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applyAlignment="1">
      <alignment horizontal="center" vertical="center" wrapText="1"/>
    </xf>
    <xf numFmtId="0" fontId="8" fillId="7" borderId="3" xfId="0" applyFont="1" applyFill="1" applyBorder="1" applyAlignment="1">
      <alignment horizontal="center" vertical="center" wrapText="1"/>
    </xf>
    <xf numFmtId="3" fontId="2" fillId="0" borderId="20" xfId="0" applyNumberFormat="1" applyFont="1" applyBorder="1" applyAlignment="1">
      <alignment horizontal="center" vertical="center" wrapText="1"/>
    </xf>
    <xf numFmtId="0" fontId="26" fillId="7"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27" fillId="0" borderId="0" xfId="0" applyFont="1" applyAlignment="1">
      <alignment vertical="center" wrapText="1"/>
    </xf>
    <xf numFmtId="0" fontId="13" fillId="9" borderId="27" xfId="0" applyFont="1" applyFill="1" applyBorder="1" applyAlignment="1">
      <alignment horizontal="center" vertical="center"/>
    </xf>
    <xf numFmtId="0" fontId="13" fillId="9" borderId="26" xfId="0" applyFont="1" applyFill="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21" fillId="0" borderId="0" xfId="0" applyFont="1" applyAlignment="1">
      <alignment vertical="center" wrapText="1"/>
    </xf>
    <xf numFmtId="0" fontId="0" fillId="0" borderId="0" xfId="0" applyAlignment="1">
      <alignment horizontal="center"/>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0" xfId="0" applyFont="1" applyAlignment="1">
      <alignment horizontal="center" vertical="center" wrapText="1"/>
    </xf>
    <xf numFmtId="0" fontId="4" fillId="0" borderId="2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10" fillId="0" borderId="1" xfId="0" applyFont="1" applyBorder="1" applyProtection="1">
      <protection locked="0"/>
    </xf>
    <xf numFmtId="3" fontId="0" fillId="0" borderId="13" xfId="0" applyNumberForma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5" xfId="0" applyBorder="1" applyProtection="1">
      <protection locked="0"/>
    </xf>
    <xf numFmtId="0" fontId="0" fillId="0" borderId="16" xfId="0" applyBorder="1" applyProtection="1">
      <protection locked="0"/>
    </xf>
    <xf numFmtId="0" fontId="5" fillId="0" borderId="2" xfId="0" applyFont="1" applyBorder="1" applyAlignment="1" applyProtection="1">
      <alignment wrapText="1"/>
      <protection locked="0"/>
    </xf>
    <xf numFmtId="0" fontId="0" fillId="0" borderId="2" xfId="0" applyBorder="1" applyProtection="1">
      <protection locked="0"/>
    </xf>
    <xf numFmtId="0" fontId="0" fillId="0" borderId="0" xfId="0" applyProtection="1">
      <protection locked="0"/>
    </xf>
    <xf numFmtId="0" fontId="16" fillId="0" borderId="1" xfId="0" applyFont="1" applyBorder="1" applyAlignment="1" applyProtection="1">
      <alignment horizontal="center" vertical="center" wrapText="1"/>
      <protection locked="0"/>
    </xf>
    <xf numFmtId="164" fontId="0" fillId="0" borderId="0" xfId="0" applyNumberFormat="1"/>
    <xf numFmtId="0" fontId="4" fillId="0" borderId="0" xfId="0" applyFont="1" applyAlignment="1">
      <alignment horizontal="center" vertical="center" wrapText="1"/>
    </xf>
    <xf numFmtId="0" fontId="8" fillId="2" borderId="32" xfId="0" applyFont="1" applyFill="1" applyBorder="1" applyAlignment="1">
      <alignment horizontal="center" vertical="center"/>
    </xf>
    <xf numFmtId="0" fontId="34" fillId="2" borderId="34" xfId="0" applyFont="1" applyFill="1" applyBorder="1" applyAlignment="1">
      <alignment horizontal="center" vertical="center" wrapText="1"/>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8" fillId="5" borderId="0" xfId="0" applyFont="1" applyFill="1" applyAlignment="1">
      <alignment horizontal="center" vertical="center" wrapText="1"/>
    </xf>
    <xf numFmtId="0" fontId="12" fillId="8" borderId="0" xfId="0" applyFont="1" applyFill="1" applyAlignment="1">
      <alignment horizontal="left"/>
    </xf>
    <xf numFmtId="0" fontId="19" fillId="3" borderId="0" xfId="0" applyFont="1" applyFill="1" applyAlignment="1">
      <alignment horizontal="left"/>
    </xf>
    <xf numFmtId="0" fontId="15" fillId="3" borderId="0" xfId="0" applyFont="1" applyFill="1" applyAlignment="1">
      <alignment horizontal="center" vertical="center"/>
    </xf>
    <xf numFmtId="0" fontId="17" fillId="5"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2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7" fillId="5" borderId="0" xfId="0" applyFont="1" applyFill="1" applyAlignment="1">
      <alignment horizontal="center" vertical="center" wrapText="1"/>
    </xf>
    <xf numFmtId="0" fontId="1" fillId="0" borderId="0" xfId="0" applyFont="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5" borderId="0" xfId="0" applyFont="1" applyFill="1" applyAlignment="1">
      <alignment horizontal="center" vertic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 fillId="0" borderId="10"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3" fillId="5" borderId="24" xfId="0" applyFont="1" applyFill="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6" borderId="0" xfId="0"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3" fillId="3" borderId="0" xfId="0" applyFont="1" applyFill="1" applyAlignment="1">
      <alignment horizontal="center" vertical="center"/>
    </xf>
    <xf numFmtId="0" fontId="4" fillId="5" borderId="0" xfId="0" applyFont="1" applyFill="1" applyAlignment="1">
      <alignment horizontal="center"/>
    </xf>
    <xf numFmtId="0" fontId="1" fillId="2" borderId="0" xfId="0" applyFont="1" applyFill="1" applyAlignment="1">
      <alignment horizontal="center" vertical="center"/>
    </xf>
  </cellXfs>
  <cellStyles count="2">
    <cellStyle name="Normal" xfId="0" builtinId="0"/>
    <cellStyle name="Percent" xfId="1" builtinId="5"/>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fill>
        <patternFill>
          <bgColor theme="0" tint="-0.34998626667073579"/>
        </patternFill>
      </fill>
    </dxf>
  </dxfs>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44</xdr:row>
      <xdr:rowOff>1</xdr:rowOff>
    </xdr:from>
    <xdr:to>
      <xdr:col>26</xdr:col>
      <xdr:colOff>57533</xdr:colOff>
      <xdr:row>73</xdr:row>
      <xdr:rowOff>332318</xdr:rowOff>
    </xdr:to>
    <xdr:pic>
      <xdr:nvPicPr>
        <xdr:cNvPr id="8" name="Picture 7">
          <a:extLst>
            <a:ext uri="{FF2B5EF4-FFF2-40B4-BE49-F238E27FC236}">
              <a16:creationId xmlns:a16="http://schemas.microsoft.com/office/drawing/2014/main" id="{4C50A005-7931-85C9-184F-A80EDF8A42AD}"/>
            </a:ext>
          </a:extLst>
        </xdr:cNvPr>
        <xdr:cNvPicPr>
          <a:picLocks noChangeAspect="1"/>
        </xdr:cNvPicPr>
      </xdr:nvPicPr>
      <xdr:blipFill>
        <a:blip xmlns:r="http://schemas.openxmlformats.org/officeDocument/2006/relationships" r:embed="rId1"/>
        <a:stretch>
          <a:fillRect/>
        </a:stretch>
      </xdr:blipFill>
      <xdr:spPr>
        <a:xfrm>
          <a:off x="1248833" y="8699501"/>
          <a:ext cx="15043533" cy="5556250"/>
        </a:xfrm>
        <a:prstGeom prst="rect">
          <a:avLst/>
        </a:prstGeom>
      </xdr:spPr>
    </xdr:pic>
    <xdr:clientData/>
  </xdr:twoCellAnchor>
  <xdr:twoCellAnchor editAs="oneCell">
    <xdr:from>
      <xdr:col>1</xdr:col>
      <xdr:colOff>564444</xdr:colOff>
      <xdr:row>81</xdr:row>
      <xdr:rowOff>100975</xdr:rowOff>
    </xdr:from>
    <xdr:to>
      <xdr:col>26</xdr:col>
      <xdr:colOff>105833</xdr:colOff>
      <xdr:row>110</xdr:row>
      <xdr:rowOff>1216526</xdr:rowOff>
    </xdr:to>
    <xdr:pic>
      <xdr:nvPicPr>
        <xdr:cNvPr id="5" name="Picture 4">
          <a:extLst>
            <a:ext uri="{FF2B5EF4-FFF2-40B4-BE49-F238E27FC236}">
              <a16:creationId xmlns:a16="http://schemas.microsoft.com/office/drawing/2014/main" id="{B3929EA2-2A02-8E79-9FD0-93C12CC05C07}"/>
            </a:ext>
          </a:extLst>
        </xdr:cNvPr>
        <xdr:cNvPicPr>
          <a:picLocks noChangeAspect="1"/>
        </xdr:cNvPicPr>
      </xdr:nvPicPr>
      <xdr:blipFill>
        <a:blip xmlns:r="http://schemas.openxmlformats.org/officeDocument/2006/relationships" r:embed="rId2"/>
        <a:stretch>
          <a:fillRect/>
        </a:stretch>
      </xdr:blipFill>
      <xdr:spPr>
        <a:xfrm>
          <a:off x="1178277" y="16279364"/>
          <a:ext cx="14887223" cy="6435440"/>
        </a:xfrm>
        <a:prstGeom prst="rect">
          <a:avLst/>
        </a:prstGeom>
      </xdr:spPr>
    </xdr:pic>
    <xdr:clientData/>
  </xdr:twoCellAnchor>
  <xdr:twoCellAnchor editAs="oneCell">
    <xdr:from>
      <xdr:col>1</xdr:col>
      <xdr:colOff>564088</xdr:colOff>
      <xdr:row>119</xdr:row>
      <xdr:rowOff>0</xdr:rowOff>
    </xdr:from>
    <xdr:to>
      <xdr:col>25</xdr:col>
      <xdr:colOff>571499</xdr:colOff>
      <xdr:row>146</xdr:row>
      <xdr:rowOff>8235</xdr:rowOff>
    </xdr:to>
    <xdr:pic>
      <xdr:nvPicPr>
        <xdr:cNvPr id="19" name="Picture 18">
          <a:extLst>
            <a:ext uri="{FF2B5EF4-FFF2-40B4-BE49-F238E27FC236}">
              <a16:creationId xmlns:a16="http://schemas.microsoft.com/office/drawing/2014/main" id="{FAB10243-2938-35BE-1FCD-8752829D6CE6}"/>
            </a:ext>
          </a:extLst>
        </xdr:cNvPr>
        <xdr:cNvPicPr>
          <a:picLocks noChangeAspect="1"/>
        </xdr:cNvPicPr>
      </xdr:nvPicPr>
      <xdr:blipFill>
        <a:blip xmlns:r="http://schemas.openxmlformats.org/officeDocument/2006/relationships" r:embed="rId3"/>
        <a:stretch>
          <a:fillRect/>
        </a:stretch>
      </xdr:blipFill>
      <xdr:spPr>
        <a:xfrm>
          <a:off x="1188505" y="24225250"/>
          <a:ext cx="14993411" cy="4869160"/>
        </a:xfrm>
        <a:prstGeom prst="rect">
          <a:avLst/>
        </a:prstGeom>
      </xdr:spPr>
    </xdr:pic>
    <xdr:clientData/>
  </xdr:twoCellAnchor>
  <xdr:twoCellAnchor editAs="oneCell">
    <xdr:from>
      <xdr:col>11</xdr:col>
      <xdr:colOff>212725</xdr:colOff>
      <xdr:row>0</xdr:row>
      <xdr:rowOff>115888</xdr:rowOff>
    </xdr:from>
    <xdr:to>
      <xdr:col>17</xdr:col>
      <xdr:colOff>66675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37</xdr:row>
      <xdr:rowOff>0</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230313" y="3524250"/>
          <a:ext cx="14695487" cy="3619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LEA List &amp;  Summary Sheet</a:t>
          </a:r>
          <a:r>
            <a:rPr lang="en-US" sz="1400" baseline="0">
              <a:solidFill>
                <a:srgbClr val="C00000"/>
              </a:solidFill>
            </a:rPr>
            <a:t>:</a:t>
          </a:r>
          <a:r>
            <a:rPr lang="en-US" sz="1400" baseline="0">
              <a:solidFill>
                <a:srgbClr val="FF0000"/>
              </a:solidFill>
            </a:rPr>
            <a:t> </a:t>
          </a:r>
          <a:r>
            <a:rPr lang="en-US" sz="1400" baseline="0"/>
            <a:t>This is where you will keep a running list of all LEA partners participating in your grant program.</a:t>
          </a:r>
        </a:p>
        <a:p>
          <a:pPr lvl="1"/>
          <a:endParaRPr lang="en-US" sz="1400" baseline="0"/>
        </a:p>
        <a:p>
          <a:pPr lvl="1"/>
          <a:r>
            <a:rPr lang="en-US" sz="1400" b="1" baseline="0">
              <a:solidFill>
                <a:srgbClr val="002060"/>
              </a:solidFill>
            </a:rPr>
            <a:t>Tab 2. GPRA 1, 2, 4 Tracking</a:t>
          </a:r>
          <a:r>
            <a:rPr lang="en-US" sz="1400" baseline="0">
              <a:solidFill>
                <a:srgbClr val="002060"/>
              </a:solidFill>
            </a:rPr>
            <a:t>: </a:t>
          </a:r>
          <a:r>
            <a:rPr lang="en-US" sz="1400" baseline="0"/>
            <a:t>This is where you will track each provider's employment status (e.g., New Hire, Retained, Previously Retained, Left Position)</a:t>
          </a:r>
        </a:p>
        <a:p>
          <a:pPr lvl="1"/>
          <a:endParaRPr lang="en-US" sz="1400" b="1" baseline="0">
            <a:solidFill>
              <a:srgbClr val="FFDE75"/>
            </a:solidFill>
          </a:endParaRPr>
        </a:p>
        <a:p>
          <a:pPr lvl="1"/>
          <a:r>
            <a:rPr lang="en-US" sz="1400" b="1" baseline="0">
              <a:solidFill>
                <a:schemeClr val="accent6">
                  <a:lumMod val="75000"/>
                </a:schemeClr>
              </a:solidFill>
            </a:rPr>
            <a:t>Tab 3. GPRA 3 Ratio Tracking</a:t>
          </a:r>
          <a:r>
            <a:rPr lang="en-US" sz="1400" baseline="0">
              <a:solidFill>
                <a:schemeClr val="accent6">
                  <a:lumMod val="75000"/>
                </a:schemeClr>
              </a:solidFill>
            </a:rPr>
            <a:t>: </a:t>
          </a:r>
          <a:r>
            <a:rPr lang="en-US" sz="1400" baseline="0"/>
            <a:t>This is where you will track the ratio of students to providers within each participating LEA. </a:t>
          </a:r>
        </a:p>
        <a:p>
          <a:pPr lvl="1"/>
          <a:endParaRPr lang="en-US" sz="1400" b="1" baseline="0"/>
        </a:p>
        <a:p>
          <a:pPr lvl="1"/>
          <a:r>
            <a:rPr lang="en-US" sz="1400" b="1" baseline="0">
              <a:solidFill>
                <a:schemeClr val="accent2"/>
              </a:solidFill>
            </a:rPr>
            <a:t>Tab 4. GPRA 5 Students Served</a:t>
          </a:r>
          <a:r>
            <a:rPr lang="en-US" sz="1400" baseline="0">
              <a:solidFill>
                <a:schemeClr val="accent2"/>
              </a:solidFill>
            </a:rPr>
            <a:t>: </a:t>
          </a:r>
          <a:r>
            <a:rPr lang="en-US" sz="1400" baseline="0"/>
            <a:t>This is where you will track the number of students who have received services as a result of this SBMH grant within each participating LEA.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xdr:txBody>
    </xdr:sp>
    <xdr:clientData/>
  </xdr:twoCellAnchor>
  <xdr:twoCellAnchor>
    <xdr:from>
      <xdr:col>23</xdr:col>
      <xdr:colOff>101956</xdr:colOff>
      <xdr:row>50</xdr:row>
      <xdr:rowOff>36337</xdr:rowOff>
    </xdr:from>
    <xdr:to>
      <xdr:col>28</xdr:col>
      <xdr:colOff>76906</xdr:colOff>
      <xdr:row>62</xdr:row>
      <xdr:rowOff>177801</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14463539" y="9815337"/>
          <a:ext cx="3097034" cy="2300464"/>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22</xdr:col>
      <xdr:colOff>421746</xdr:colOff>
      <xdr:row>125</xdr:row>
      <xdr:rowOff>144992</xdr:rowOff>
    </xdr:from>
    <xdr:to>
      <xdr:col>27</xdr:col>
      <xdr:colOff>383998</xdr:colOff>
      <xdr:row>139</xdr:row>
      <xdr:rowOff>30339</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4158913" y="25449742"/>
          <a:ext cx="3084335" cy="2404180"/>
        </a:xfrm>
        <a:prstGeom prst="star7">
          <a:avLst/>
        </a:prstGeom>
        <a:solidFill>
          <a:schemeClr val="accent3"/>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the total</a:t>
          </a:r>
          <a:r>
            <a:rPr lang="en-US" sz="1200" b="0" baseline="0">
              <a:solidFill>
                <a:schemeClr val="bg1"/>
              </a:solidFill>
            </a:rPr>
            <a:t> number of students to school-based mental health providers </a:t>
          </a:r>
          <a:r>
            <a:rPr lang="en-US" sz="1200" b="0">
              <a:solidFill>
                <a:schemeClr val="bg1"/>
              </a:solidFill>
            </a:rPr>
            <a:t>for each respective reporting period. </a:t>
          </a:r>
        </a:p>
      </xdr:txBody>
    </xdr:sp>
    <xdr:clientData/>
  </xdr:twoCellAnchor>
  <xdr:twoCellAnchor>
    <xdr:from>
      <xdr:col>23</xdr:col>
      <xdr:colOff>324203</xdr:colOff>
      <xdr:row>88</xdr:row>
      <xdr:rowOff>23102</xdr:rowOff>
    </xdr:from>
    <xdr:to>
      <xdr:col>28</xdr:col>
      <xdr:colOff>286454</xdr:colOff>
      <xdr:row>101</xdr:row>
      <xdr:rowOff>78842</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4685786" y="17284519"/>
          <a:ext cx="3084335" cy="2394656"/>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*NOTE* In the instance that a provider is hired at more than one LEA, please only enter the provider's name ONCE in this worksheet.</a:t>
          </a:r>
        </a:p>
      </xdr:txBody>
    </xdr:sp>
    <xdr:clientData/>
  </xdr:twoCellAnchor>
  <xdr:twoCellAnchor editAs="oneCell">
    <xdr:from>
      <xdr:col>1</xdr:col>
      <xdr:colOff>431281</xdr:colOff>
      <xdr:row>160</xdr:row>
      <xdr:rowOff>14816</xdr:rowOff>
    </xdr:from>
    <xdr:to>
      <xdr:col>26</xdr:col>
      <xdr:colOff>88602</xdr:colOff>
      <xdr:row>182</xdr:row>
      <xdr:rowOff>74082</xdr:rowOff>
    </xdr:to>
    <xdr:pic>
      <xdr:nvPicPr>
        <xdr:cNvPr id="21" name="Picture 20">
          <a:extLst>
            <a:ext uri="{FF2B5EF4-FFF2-40B4-BE49-F238E27FC236}">
              <a16:creationId xmlns:a16="http://schemas.microsoft.com/office/drawing/2014/main" id="{A1400201-6FF6-4BA3-26EF-52C9E70B9664}"/>
            </a:ext>
          </a:extLst>
        </xdr:cNvPr>
        <xdr:cNvPicPr>
          <a:picLocks noChangeAspect="1"/>
        </xdr:cNvPicPr>
      </xdr:nvPicPr>
      <xdr:blipFill>
        <a:blip xmlns:r="http://schemas.openxmlformats.org/officeDocument/2006/relationships" r:embed="rId5"/>
        <a:stretch>
          <a:fillRect/>
        </a:stretch>
      </xdr:blipFill>
      <xdr:spPr>
        <a:xfrm>
          <a:off x="1055698" y="31838899"/>
          <a:ext cx="15267737" cy="4017433"/>
        </a:xfrm>
        <a:prstGeom prst="rect">
          <a:avLst/>
        </a:prstGeom>
      </xdr:spPr>
    </xdr:pic>
    <xdr:clientData/>
  </xdr:twoCellAnchor>
  <xdr:twoCellAnchor>
    <xdr:from>
      <xdr:col>19</xdr:col>
      <xdr:colOff>599015</xdr:colOff>
      <xdr:row>171</xdr:row>
      <xdr:rowOff>107949</xdr:rowOff>
    </xdr:from>
    <xdr:to>
      <xdr:col>24</xdr:col>
      <xdr:colOff>567617</xdr:colOff>
      <xdr:row>185</xdr:row>
      <xdr:rowOff>3880</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2462932" y="33911116"/>
          <a:ext cx="3090685" cy="2414764"/>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a:t>
          </a:r>
          <a:r>
            <a:rPr lang="en-US" sz="1200" b="0" baseline="0">
              <a:solidFill>
                <a:sysClr val="windowText" lastClr="000000"/>
              </a:solidFill>
            </a:rPr>
            <a:t> 5 </a:t>
          </a:r>
          <a:r>
            <a:rPr lang="en-US" sz="1200" b="0">
              <a:solidFill>
                <a:sysClr val="windowText" lastClr="000000"/>
              </a:solidFill>
            </a:rPr>
            <a:t>for each respective reporting period. </a:t>
          </a:r>
        </a:p>
      </xdr:txBody>
    </xdr:sp>
    <xdr:clientData/>
  </xdr:twoCellAnchor>
  <xdr:twoCellAnchor editAs="oneCell">
    <xdr:from>
      <xdr:col>12</xdr:col>
      <xdr:colOff>0</xdr:colOff>
      <xdr:row>261</xdr:row>
      <xdr:rowOff>0</xdr:rowOff>
    </xdr:from>
    <xdr:to>
      <xdr:col>17</xdr:col>
      <xdr:colOff>440267</xdr:colOff>
      <xdr:row>264</xdr:row>
      <xdr:rowOff>63754</xdr:rowOff>
    </xdr:to>
    <xdr:pic>
      <xdr:nvPicPr>
        <xdr:cNvPr id="23" name="Picture 22">
          <a:extLst>
            <a:ext uri="{FF2B5EF4-FFF2-40B4-BE49-F238E27FC236}">
              <a16:creationId xmlns:a16="http://schemas.microsoft.com/office/drawing/2014/main" id="{C85C3D30-E75D-40E7-884F-C84C3268E4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93000" y="50112083"/>
          <a:ext cx="3562350" cy="600329"/>
        </a:xfrm>
        <a:prstGeom prst="rect">
          <a:avLst/>
        </a:prstGeom>
      </xdr:spPr>
    </xdr:pic>
    <xdr:clientData/>
  </xdr:twoCellAnchor>
  <xdr:twoCellAnchor editAs="oneCell">
    <xdr:from>
      <xdr:col>4</xdr:col>
      <xdr:colOff>98424</xdr:colOff>
      <xdr:row>197</xdr:row>
      <xdr:rowOff>7408</xdr:rowOff>
    </xdr:from>
    <xdr:to>
      <xdr:col>24</xdr:col>
      <xdr:colOff>38100</xdr:colOff>
      <xdr:row>241</xdr:row>
      <xdr:rowOff>76973</xdr:rowOff>
    </xdr:to>
    <xdr:pic>
      <xdr:nvPicPr>
        <xdr:cNvPr id="24" name="Picture 23">
          <a:extLst>
            <a:ext uri="{FF2B5EF4-FFF2-40B4-BE49-F238E27FC236}">
              <a16:creationId xmlns:a16="http://schemas.microsoft.com/office/drawing/2014/main" id="{061405F4-88A5-6129-8C46-F781FD41A168}"/>
            </a:ext>
          </a:extLst>
        </xdr:cNvPr>
        <xdr:cNvPicPr>
          <a:picLocks noChangeAspect="1"/>
        </xdr:cNvPicPr>
      </xdr:nvPicPr>
      <xdr:blipFill>
        <a:blip xmlns:r="http://schemas.openxmlformats.org/officeDocument/2006/relationships" r:embed="rId6"/>
        <a:stretch>
          <a:fillRect/>
        </a:stretch>
      </xdr:blipFill>
      <xdr:spPr>
        <a:xfrm>
          <a:off x="2596091" y="38604825"/>
          <a:ext cx="12428009" cy="7985898"/>
        </a:xfrm>
        <a:prstGeom prst="rect">
          <a:avLst/>
        </a:prstGeom>
      </xdr:spPr>
    </xdr:pic>
    <xdr:clientData/>
  </xdr:twoCellAnchor>
  <xdr:twoCellAnchor>
    <xdr:from>
      <xdr:col>0</xdr:col>
      <xdr:colOff>456521</xdr:colOff>
      <xdr:row>202</xdr:row>
      <xdr:rowOff>144521</xdr:rowOff>
    </xdr:from>
    <xdr:to>
      <xdr:col>6</xdr:col>
      <xdr:colOff>430717</xdr:colOff>
      <xdr:row>217</xdr:row>
      <xdr:rowOff>169240</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456521" y="39641521"/>
          <a:ext cx="3720696" cy="2723469"/>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or ratio numbers) as reported in your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102736</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1</xdr:row>
      <xdr:rowOff>215952</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449421</xdr:colOff>
      <xdr:row>2</xdr:row>
      <xdr:rowOff>254052</xdr:rowOff>
    </xdr:to>
    <xdr:pic>
      <xdr:nvPicPr>
        <xdr:cNvPr id="2" name="Picture 1">
          <a:extLst>
            <a:ext uri="{FF2B5EF4-FFF2-40B4-BE49-F238E27FC236}">
              <a16:creationId xmlns:a16="http://schemas.microsoft.com/office/drawing/2014/main" id="{C07D5C1E-A04F-4D2F-919B-5422D9C174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432" y="181841"/>
          <a:ext cx="2662973" cy="426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381000</xdr:colOff>
      <xdr:row>0</xdr:row>
      <xdr:rowOff>247650</xdr:rowOff>
    </xdr:from>
    <xdr:to>
      <xdr:col>2</xdr:col>
      <xdr:colOff>2628048</xdr:colOff>
      <xdr:row>1</xdr:row>
      <xdr:rowOff>315243</xdr:rowOff>
    </xdr:to>
    <xdr:pic>
      <xdr:nvPicPr>
        <xdr:cNvPr id="2" name="Picture 1">
          <a:extLst>
            <a:ext uri="{FF2B5EF4-FFF2-40B4-BE49-F238E27FC236}">
              <a16:creationId xmlns:a16="http://schemas.microsoft.com/office/drawing/2014/main" id="{8A9DB7FD-5289-47B6-A516-9F79852DB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247650"/>
          <a:ext cx="2656623" cy="439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C6:Z259"/>
  <sheetViews>
    <sheetView showGridLines="0" tabSelected="1" topLeftCell="B1" zoomScale="90" zoomScaleNormal="90" workbookViewId="0">
      <selection activeCell="X267" sqref="X267"/>
    </sheetView>
  </sheetViews>
  <sheetFormatPr defaultColWidth="8.81640625" defaultRowHeight="14.5" x14ac:dyDescent="0.35"/>
  <sheetData>
    <row r="6" spans="3:26" ht="15" customHeight="1" x14ac:dyDescent="0.35">
      <c r="C6" s="94" t="s">
        <v>21</v>
      </c>
      <c r="D6" s="94"/>
      <c r="E6" s="94"/>
      <c r="F6" s="94"/>
      <c r="G6" s="94"/>
      <c r="H6" s="94"/>
      <c r="I6" s="94"/>
      <c r="J6" s="94"/>
      <c r="K6" s="94"/>
      <c r="L6" s="94"/>
      <c r="M6" s="94"/>
      <c r="N6" s="94"/>
      <c r="O6" s="94"/>
      <c r="P6" s="94"/>
      <c r="Q6" s="94"/>
      <c r="R6" s="94"/>
      <c r="S6" s="94"/>
      <c r="T6" s="94"/>
      <c r="U6" s="94"/>
      <c r="V6" s="94"/>
      <c r="W6" s="94"/>
      <c r="X6" s="94"/>
      <c r="Y6" s="94"/>
      <c r="Z6" s="94"/>
    </row>
    <row r="7" spans="3:26" ht="15" customHeight="1" x14ac:dyDescent="0.35">
      <c r="C7" s="94"/>
      <c r="D7" s="94"/>
      <c r="E7" s="94"/>
      <c r="F7" s="94"/>
      <c r="G7" s="94"/>
      <c r="H7" s="94"/>
      <c r="I7" s="94"/>
      <c r="J7" s="94"/>
      <c r="K7" s="94"/>
      <c r="L7" s="94"/>
      <c r="M7" s="94"/>
      <c r="N7" s="94"/>
      <c r="O7" s="94"/>
      <c r="P7" s="94"/>
      <c r="Q7" s="94"/>
      <c r="R7" s="94"/>
      <c r="S7" s="94"/>
      <c r="T7" s="94"/>
      <c r="U7" s="94"/>
      <c r="V7" s="94"/>
      <c r="W7" s="94"/>
      <c r="X7" s="94"/>
      <c r="Y7" s="94"/>
      <c r="Z7" s="94"/>
    </row>
    <row r="8" spans="3:26" ht="15" customHeight="1" x14ac:dyDescent="0.35">
      <c r="C8" s="94"/>
      <c r="D8" s="94"/>
      <c r="E8" s="94"/>
      <c r="F8" s="94"/>
      <c r="G8" s="94"/>
      <c r="H8" s="94"/>
      <c r="I8" s="94"/>
      <c r="J8" s="94"/>
      <c r="K8" s="94"/>
      <c r="L8" s="94"/>
      <c r="M8" s="94"/>
      <c r="N8" s="94"/>
      <c r="O8" s="94"/>
      <c r="P8" s="94"/>
      <c r="Q8" s="94"/>
      <c r="R8" s="94"/>
      <c r="S8" s="94"/>
      <c r="T8" s="94"/>
      <c r="U8" s="94"/>
      <c r="V8" s="94"/>
      <c r="W8" s="94"/>
      <c r="X8" s="94"/>
      <c r="Y8" s="94"/>
      <c r="Z8" s="94"/>
    </row>
    <row r="9" spans="3:26" ht="18.75" customHeight="1" x14ac:dyDescent="0.35">
      <c r="C9" s="92" t="s">
        <v>0</v>
      </c>
      <c r="D9" s="92"/>
      <c r="E9" s="92"/>
      <c r="F9" s="92"/>
      <c r="G9" s="92"/>
      <c r="H9" s="92"/>
      <c r="I9" s="92"/>
      <c r="J9" s="92"/>
      <c r="K9" s="92"/>
      <c r="L9" s="92"/>
      <c r="M9" s="92"/>
      <c r="N9" s="92"/>
      <c r="O9" s="92"/>
      <c r="P9" s="92"/>
      <c r="Q9" s="92"/>
      <c r="R9" s="92"/>
      <c r="S9" s="92"/>
      <c r="T9" s="92"/>
      <c r="U9" s="92"/>
      <c r="V9" s="92"/>
      <c r="W9" s="92"/>
      <c r="X9" s="92"/>
      <c r="Y9" s="92"/>
      <c r="Z9" s="92"/>
    </row>
    <row r="10" spans="3:26" ht="16.5" customHeight="1" x14ac:dyDescent="0.35">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3:26" ht="15.75" customHeight="1" x14ac:dyDescent="0.35">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3:26" ht="15.75" customHeight="1" x14ac:dyDescent="0.35">
      <c r="C12" s="92"/>
      <c r="D12" s="92"/>
      <c r="E12" s="92"/>
      <c r="F12" s="92"/>
      <c r="G12" s="92"/>
      <c r="H12" s="92"/>
      <c r="I12" s="92"/>
      <c r="J12" s="92"/>
      <c r="K12" s="92"/>
      <c r="L12" s="92"/>
      <c r="M12" s="92"/>
      <c r="N12" s="92"/>
      <c r="O12" s="92"/>
      <c r="P12" s="92"/>
      <c r="Q12" s="92"/>
      <c r="R12" s="92"/>
      <c r="S12" s="92"/>
      <c r="T12" s="92"/>
      <c r="U12" s="92"/>
      <c r="V12" s="92"/>
      <c r="W12" s="92"/>
      <c r="X12" s="92"/>
      <c r="Y12" s="92"/>
      <c r="Z12" s="92"/>
    </row>
    <row r="13" spans="3:26" ht="15" customHeight="1" x14ac:dyDescent="0.35">
      <c r="C13" s="92"/>
      <c r="D13" s="92"/>
      <c r="E13" s="92"/>
      <c r="F13" s="92"/>
      <c r="G13" s="92"/>
      <c r="H13" s="92"/>
      <c r="I13" s="92"/>
      <c r="J13" s="92"/>
      <c r="K13" s="92"/>
      <c r="L13" s="92"/>
      <c r="M13" s="92"/>
      <c r="N13" s="92"/>
      <c r="O13" s="92"/>
      <c r="P13" s="92"/>
      <c r="Q13" s="92"/>
      <c r="R13" s="92"/>
      <c r="S13" s="92"/>
      <c r="T13" s="92"/>
      <c r="U13" s="92"/>
      <c r="V13" s="92"/>
      <c r="W13" s="92"/>
      <c r="X13" s="92"/>
      <c r="Y13" s="92"/>
      <c r="Z13" s="92"/>
    </row>
    <row r="14" spans="3:26" x14ac:dyDescent="0.35">
      <c r="C14" s="92"/>
      <c r="D14" s="92"/>
      <c r="E14" s="92"/>
      <c r="F14" s="92"/>
      <c r="G14" s="92"/>
      <c r="H14" s="92"/>
      <c r="I14" s="92"/>
      <c r="J14" s="92"/>
      <c r="K14" s="92"/>
      <c r="L14" s="92"/>
      <c r="M14" s="92"/>
      <c r="N14" s="92"/>
      <c r="O14" s="92"/>
      <c r="P14" s="92"/>
      <c r="Q14" s="92"/>
      <c r="R14" s="92"/>
      <c r="S14" s="92"/>
      <c r="T14" s="92"/>
      <c r="U14" s="92"/>
      <c r="V14" s="92"/>
      <c r="W14" s="92"/>
      <c r="X14" s="92"/>
      <c r="Y14" s="92"/>
      <c r="Z14" s="92"/>
    </row>
    <row r="16" spans="3:26" ht="15" customHeight="1" x14ac:dyDescent="0.35">
      <c r="C16" s="98" t="s">
        <v>1</v>
      </c>
      <c r="D16" s="98"/>
      <c r="E16" s="98"/>
      <c r="F16" s="98"/>
      <c r="G16" s="98"/>
      <c r="H16" s="98"/>
      <c r="I16" s="98"/>
      <c r="J16" s="98"/>
      <c r="K16" s="98"/>
      <c r="L16" s="98"/>
      <c r="M16" s="98"/>
      <c r="N16" s="98"/>
      <c r="O16" s="98"/>
      <c r="P16" s="98"/>
      <c r="Q16" s="98"/>
      <c r="R16" s="98"/>
      <c r="S16" s="98"/>
      <c r="T16" s="98"/>
      <c r="U16" s="98"/>
      <c r="V16" s="98"/>
      <c r="W16" s="98"/>
      <c r="X16" s="98"/>
      <c r="Y16" s="98"/>
      <c r="Z16" s="98"/>
    </row>
    <row r="17" spans="3:26" ht="15" customHeight="1" x14ac:dyDescent="0.35">
      <c r="C17" s="98"/>
      <c r="D17" s="98"/>
      <c r="E17" s="98"/>
      <c r="F17" s="98"/>
      <c r="G17" s="98"/>
      <c r="H17" s="98"/>
      <c r="I17" s="98"/>
      <c r="J17" s="98"/>
      <c r="K17" s="98"/>
      <c r="L17" s="98"/>
      <c r="M17" s="98"/>
      <c r="N17" s="98"/>
      <c r="O17" s="98"/>
      <c r="P17" s="98"/>
      <c r="Q17" s="98"/>
      <c r="R17" s="98"/>
      <c r="S17" s="98"/>
      <c r="T17" s="98"/>
      <c r="U17" s="98"/>
      <c r="V17" s="98"/>
      <c r="W17" s="98"/>
      <c r="X17" s="98"/>
      <c r="Y17" s="98"/>
      <c r="Z17" s="98"/>
    </row>
    <row r="18" spans="3:26" ht="15" customHeight="1" x14ac:dyDescent="0.35">
      <c r="C18" s="98"/>
      <c r="D18" s="98"/>
      <c r="E18" s="98"/>
      <c r="F18" s="98"/>
      <c r="G18" s="98"/>
      <c r="H18" s="98"/>
      <c r="I18" s="98"/>
      <c r="J18" s="98"/>
      <c r="K18" s="98"/>
      <c r="L18" s="98"/>
      <c r="M18" s="98"/>
      <c r="N18" s="98"/>
      <c r="O18" s="98"/>
      <c r="P18" s="98"/>
      <c r="Q18" s="98"/>
      <c r="R18" s="98"/>
      <c r="S18" s="98"/>
      <c r="T18" s="98"/>
      <c r="U18" s="98"/>
      <c r="V18" s="98"/>
      <c r="W18" s="98"/>
      <c r="X18" s="98"/>
      <c r="Y18" s="98"/>
      <c r="Z18" s="98"/>
    </row>
    <row r="40" spans="3:26" ht="23.5" x14ac:dyDescent="0.55000000000000004">
      <c r="C40" s="21" t="s">
        <v>76</v>
      </c>
      <c r="D40" s="20"/>
      <c r="E40" s="20"/>
      <c r="F40" s="20"/>
      <c r="G40" s="20"/>
      <c r="H40" s="20"/>
      <c r="I40" s="20"/>
      <c r="J40" s="20"/>
      <c r="K40" s="20"/>
      <c r="L40" s="20"/>
      <c r="M40" s="20"/>
      <c r="N40" s="20"/>
      <c r="O40" s="20"/>
      <c r="P40" s="20"/>
      <c r="Q40" s="20"/>
      <c r="R40" s="20"/>
      <c r="S40" s="20"/>
      <c r="T40" s="20"/>
      <c r="U40" s="20"/>
      <c r="V40" s="20"/>
      <c r="W40" s="20"/>
      <c r="X40" s="20"/>
      <c r="Y40" s="20"/>
      <c r="Z40" s="20"/>
    </row>
    <row r="41" spans="3:26" ht="18.75" customHeight="1" x14ac:dyDescent="0.35">
      <c r="C41" s="95" t="s">
        <v>82</v>
      </c>
      <c r="D41" s="95"/>
      <c r="E41" s="95"/>
      <c r="F41" s="95"/>
      <c r="G41" s="95"/>
      <c r="H41" s="95"/>
      <c r="I41" s="95"/>
      <c r="J41" s="95"/>
      <c r="K41" s="95"/>
      <c r="L41" s="95"/>
      <c r="M41" s="95"/>
      <c r="N41" s="95"/>
      <c r="O41" s="95"/>
      <c r="P41" s="95"/>
      <c r="Q41" s="95"/>
      <c r="R41" s="95"/>
      <c r="S41" s="95"/>
      <c r="T41" s="95"/>
      <c r="U41" s="95"/>
      <c r="V41" s="95"/>
      <c r="W41" s="95"/>
      <c r="X41" s="95"/>
      <c r="Y41" s="95"/>
      <c r="Z41" s="95"/>
    </row>
    <row r="42" spans="3:26" ht="24" customHeight="1" x14ac:dyDescent="0.35">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3:26" ht="20.5" customHeight="1" x14ac:dyDescent="0.35">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3:26" ht="29.5" customHeight="1" x14ac:dyDescent="0.35">
      <c r="C44" s="95"/>
      <c r="D44" s="95"/>
      <c r="E44" s="95"/>
      <c r="F44" s="95"/>
      <c r="G44" s="95"/>
      <c r="H44" s="95"/>
      <c r="I44" s="95"/>
      <c r="J44" s="95"/>
      <c r="K44" s="95"/>
      <c r="L44" s="95"/>
      <c r="M44" s="95"/>
      <c r="N44" s="95"/>
      <c r="O44" s="95"/>
      <c r="P44" s="95"/>
      <c r="Q44" s="95"/>
      <c r="R44" s="95"/>
      <c r="S44" s="95"/>
      <c r="T44" s="95"/>
      <c r="U44" s="95"/>
      <c r="V44" s="95"/>
      <c r="W44" s="95"/>
      <c r="X44" s="95"/>
      <c r="Y44" s="95"/>
      <c r="Z44" s="95"/>
    </row>
    <row r="74" spans="3:26" ht="44.5" customHeight="1" x14ac:dyDescent="0.35"/>
    <row r="75" spans="3:26" ht="26.5" customHeight="1" x14ac:dyDescent="0.55000000000000004">
      <c r="C75" s="93" t="s">
        <v>77</v>
      </c>
      <c r="D75" s="93"/>
      <c r="E75" s="93"/>
      <c r="F75" s="93"/>
      <c r="G75" s="93"/>
      <c r="H75" s="93"/>
      <c r="I75" s="93"/>
      <c r="J75" s="93"/>
      <c r="K75" s="93"/>
      <c r="L75" s="93"/>
      <c r="M75" s="93"/>
      <c r="N75" s="93"/>
      <c r="O75" s="93"/>
      <c r="P75" s="93"/>
      <c r="Q75" s="93"/>
      <c r="R75" s="93"/>
      <c r="S75" s="93"/>
      <c r="T75" s="93"/>
      <c r="U75" s="93"/>
      <c r="V75" s="93"/>
      <c r="W75" s="93"/>
      <c r="X75" s="93"/>
      <c r="Y75" s="93"/>
      <c r="Z75" s="93"/>
    </row>
    <row r="76" spans="3:26" ht="18.75" customHeight="1" x14ac:dyDescent="0.35">
      <c r="C76" s="92" t="s">
        <v>83</v>
      </c>
      <c r="D76" s="92"/>
      <c r="E76" s="92"/>
      <c r="F76" s="92"/>
      <c r="G76" s="92"/>
      <c r="H76" s="92"/>
      <c r="I76" s="92"/>
      <c r="J76" s="92"/>
      <c r="K76" s="92"/>
      <c r="L76" s="92"/>
      <c r="M76" s="92"/>
      <c r="N76" s="92"/>
      <c r="O76" s="92"/>
      <c r="P76" s="92"/>
      <c r="Q76" s="92"/>
      <c r="R76" s="92"/>
      <c r="S76" s="92"/>
      <c r="T76" s="92"/>
      <c r="U76" s="92"/>
      <c r="V76" s="92"/>
      <c r="W76" s="92"/>
      <c r="X76" s="92"/>
      <c r="Y76" s="92"/>
      <c r="Z76" s="92"/>
    </row>
    <row r="77" spans="3:26" ht="15" customHeight="1" x14ac:dyDescent="0.35">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3:26" ht="15" customHeight="1" x14ac:dyDescent="0.35">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3:26" ht="15" customHeight="1" x14ac:dyDescent="0.35">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3:26" ht="15" customHeight="1" x14ac:dyDescent="0.35">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3:26" x14ac:dyDescent="0.35">
      <c r="C81" s="92"/>
      <c r="D81" s="92"/>
      <c r="E81" s="92"/>
      <c r="F81" s="92"/>
      <c r="G81" s="92"/>
      <c r="H81" s="92"/>
      <c r="I81" s="92"/>
      <c r="J81" s="92"/>
      <c r="K81" s="92"/>
      <c r="L81" s="92"/>
      <c r="M81" s="92"/>
      <c r="N81" s="92"/>
      <c r="O81" s="92"/>
      <c r="P81" s="92"/>
      <c r="Q81" s="92"/>
      <c r="R81" s="92"/>
      <c r="S81" s="92"/>
      <c r="T81" s="92"/>
      <c r="U81" s="92"/>
      <c r="V81" s="92"/>
      <c r="W81" s="92"/>
      <c r="X81" s="92"/>
      <c r="Y81" s="92"/>
      <c r="Z81" s="92"/>
    </row>
    <row r="111" spans="3:26" ht="106" customHeight="1" x14ac:dyDescent="0.35"/>
    <row r="112" spans="3:26" ht="23.5" x14ac:dyDescent="0.55000000000000004">
      <c r="C112" s="96" t="s">
        <v>78</v>
      </c>
      <c r="D112" s="96"/>
      <c r="E112" s="96"/>
      <c r="F112" s="96"/>
      <c r="G112" s="96"/>
      <c r="H112" s="96"/>
      <c r="I112" s="96"/>
      <c r="J112" s="96"/>
      <c r="K112" s="96"/>
      <c r="L112" s="96"/>
      <c r="M112" s="96"/>
      <c r="N112" s="96"/>
      <c r="O112" s="96"/>
      <c r="P112" s="96"/>
      <c r="Q112" s="96"/>
      <c r="R112" s="96"/>
      <c r="S112" s="96"/>
      <c r="T112" s="96"/>
      <c r="U112" s="96"/>
      <c r="V112" s="96"/>
      <c r="W112" s="96"/>
      <c r="X112" s="96"/>
      <c r="Y112" s="96"/>
      <c r="Z112" s="96"/>
    </row>
    <row r="113" spans="3:26" ht="18.75" customHeight="1" x14ac:dyDescent="0.35">
      <c r="C113" s="92" t="s">
        <v>84</v>
      </c>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3:26" ht="15" customHeight="1" x14ac:dyDescent="0.35">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3:26" ht="15" customHeight="1" x14ac:dyDescent="0.35">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3:26" ht="15" customHeight="1" x14ac:dyDescent="0.35">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3:26" ht="15" customHeight="1" x14ac:dyDescent="0.35">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3:26" x14ac:dyDescent="0.35">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51" spans="3:26" ht="23.5" x14ac:dyDescent="0.55000000000000004">
      <c r="C151" s="97" t="s">
        <v>79</v>
      </c>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3:26" ht="18.75" customHeight="1" x14ac:dyDescent="0.35">
      <c r="C152" s="92" t="s">
        <v>89</v>
      </c>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3:26" ht="15" customHeight="1" x14ac:dyDescent="0.35">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3:26" ht="15" customHeight="1" x14ac:dyDescent="0.35">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3:26" ht="15" customHeight="1" x14ac:dyDescent="0.35">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3:26" ht="15" customHeight="1" x14ac:dyDescent="0.35">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3:26" x14ac:dyDescent="0.35">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85" spans="3:26" ht="11.5" customHeight="1" x14ac:dyDescent="0.35"/>
    <row r="186" spans="3:26" hidden="1" x14ac:dyDescent="0.35"/>
    <row r="187" spans="3:26" hidden="1" x14ac:dyDescent="0.35"/>
    <row r="188" spans="3:26" hidden="1" x14ac:dyDescent="0.35"/>
    <row r="189" spans="3:26" hidden="1" x14ac:dyDescent="0.35"/>
    <row r="190" spans="3:26" ht="23.5" x14ac:dyDescent="0.55000000000000004">
      <c r="C190" s="93" t="s">
        <v>80</v>
      </c>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3:26" x14ac:dyDescent="0.35">
      <c r="C191" s="92" t="s">
        <v>81</v>
      </c>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3:26" x14ac:dyDescent="0.35">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3:26" x14ac:dyDescent="0.35">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3:26" x14ac:dyDescent="0.35">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3:26" x14ac:dyDescent="0.35">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3:26" x14ac:dyDescent="0.35">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242" spans="3:26" ht="8" customHeight="1" x14ac:dyDescent="0.35"/>
    <row r="243" spans="3:26" hidden="1" x14ac:dyDescent="0.35"/>
    <row r="244" spans="3:26" ht="11" hidden="1" customHeight="1" x14ac:dyDescent="0.35"/>
    <row r="245" spans="3:26" hidden="1" x14ac:dyDescent="0.35"/>
    <row r="246" spans="3:26" hidden="1" x14ac:dyDescent="0.35"/>
    <row r="247" spans="3:26" hidden="1" x14ac:dyDescent="0.35"/>
    <row r="248" spans="3:26" hidden="1" x14ac:dyDescent="0.35"/>
    <row r="249" spans="3:26" hidden="1" x14ac:dyDescent="0.35"/>
    <row r="250" spans="3:26" hidden="1" x14ac:dyDescent="0.35"/>
    <row r="251" spans="3:26" hidden="1" x14ac:dyDescent="0.35"/>
    <row r="252" spans="3:26" hidden="1" x14ac:dyDescent="0.35"/>
    <row r="254" spans="3:26" x14ac:dyDescent="0.35">
      <c r="C254" s="92" t="s">
        <v>85</v>
      </c>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3:26" x14ac:dyDescent="0.35">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3:26" x14ac:dyDescent="0.35">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3:26" x14ac:dyDescent="0.35">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3:26" x14ac:dyDescent="0.35">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3:26" x14ac:dyDescent="0.35">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sheetData>
  <sheetProtection sheet="1" objects="1" scenarios="1"/>
  <mergeCells count="13">
    <mergeCell ref="C254:Z25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D7F8-6426-44FC-8B5B-57EDF65ADBD7}">
  <sheetPr>
    <tabColor rgb="FF002060"/>
  </sheetPr>
  <dimension ref="C1:J50"/>
  <sheetViews>
    <sheetView zoomScale="120" zoomScaleNormal="120" workbookViewId="0">
      <selection activeCell="H10" sqref="H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0" t="s">
        <v>9</v>
      </c>
      <c r="D1" s="130"/>
      <c r="E1" s="130"/>
      <c r="F1" s="130"/>
      <c r="G1" s="130"/>
      <c r="H1" s="130"/>
      <c r="I1" s="130"/>
      <c r="J1" s="130"/>
    </row>
    <row r="2" spans="3:10" x14ac:dyDescent="0.35">
      <c r="C2" s="25" t="s">
        <v>10</v>
      </c>
      <c r="D2" s="26" t="str">
        <f>'2. GPRA 1, 2, 4 Tracking'!$K$5</f>
        <v>Jan 1 -Dec 31, 2027</v>
      </c>
      <c r="E2" s="26"/>
      <c r="F2" s="29"/>
      <c r="G2" s="29"/>
      <c r="H2" s="29"/>
      <c r="I2" s="29"/>
      <c r="J2" s="29"/>
    </row>
    <row r="4" spans="3:10" x14ac:dyDescent="0.35">
      <c r="C4" s="131" t="s">
        <v>49</v>
      </c>
      <c r="D4" s="131"/>
      <c r="E4" s="131"/>
      <c r="F4" s="131"/>
      <c r="G4" s="131"/>
      <c r="H4" s="131"/>
      <c r="I4" s="131"/>
      <c r="J4" s="131"/>
    </row>
    <row r="5" spans="3:10" x14ac:dyDescent="0.35">
      <c r="C5" s="131"/>
      <c r="D5" s="131"/>
      <c r="E5" s="131"/>
      <c r="F5" s="131"/>
      <c r="G5" s="131"/>
      <c r="H5" s="131"/>
      <c r="I5" s="131"/>
      <c r="J5" s="131"/>
    </row>
    <row r="6" spans="3:10" x14ac:dyDescent="0.35">
      <c r="C6" s="27"/>
      <c r="D6" s="15"/>
      <c r="E6" s="28"/>
      <c r="F6" s="28"/>
      <c r="G6" s="28"/>
      <c r="H6" s="28"/>
      <c r="I6" s="28"/>
      <c r="J6" s="28"/>
    </row>
    <row r="7" spans="3:10" x14ac:dyDescent="0.35">
      <c r="C7" s="126" t="s">
        <v>11</v>
      </c>
      <c r="D7" s="127" t="s">
        <v>12</v>
      </c>
      <c r="E7" s="128" t="s">
        <v>13</v>
      </c>
      <c r="F7" s="128"/>
      <c r="G7" s="128"/>
      <c r="H7" s="128"/>
      <c r="I7" s="128"/>
      <c r="J7" s="128"/>
    </row>
    <row r="8" spans="3:10" x14ac:dyDescent="0.35">
      <c r="C8" s="126"/>
      <c r="D8" s="127"/>
      <c r="E8" s="123" t="s">
        <v>14</v>
      </c>
      <c r="F8" s="123"/>
      <c r="G8" s="123"/>
      <c r="H8" s="124" t="s">
        <v>15</v>
      </c>
      <c r="I8" s="124"/>
      <c r="J8" s="124"/>
    </row>
    <row r="9" spans="3:10" ht="33" customHeight="1" thickBot="1" x14ac:dyDescent="0.4">
      <c r="C9" s="126"/>
      <c r="D9" s="127"/>
      <c r="E9" s="32" t="s">
        <v>16</v>
      </c>
      <c r="F9" s="32" t="s">
        <v>17</v>
      </c>
      <c r="G9" s="32" t="s">
        <v>18</v>
      </c>
      <c r="H9" s="44" t="s">
        <v>16</v>
      </c>
      <c r="I9" s="32" t="s">
        <v>17</v>
      </c>
      <c r="J9" s="32" t="s">
        <v>18</v>
      </c>
    </row>
    <row r="10" spans="3:10" ht="73" thickBot="1" x14ac:dyDescent="0.4">
      <c r="C10" s="24" t="s">
        <v>24</v>
      </c>
      <c r="D10" s="31" t="s">
        <v>19</v>
      </c>
      <c r="E10" s="87" t="s">
        <v>69</v>
      </c>
      <c r="F10" s="6" t="s">
        <v>20</v>
      </c>
      <c r="G10" s="42" t="s">
        <v>20</v>
      </c>
      <c r="H10" s="46">
        <f>'2. GPRA 1, 2, 4 Tracking'!K106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6" t="s">
        <v>11</v>
      </c>
      <c r="D15" s="127" t="s">
        <v>12</v>
      </c>
      <c r="E15" s="128" t="s">
        <v>13</v>
      </c>
      <c r="F15" s="128"/>
      <c r="G15" s="128"/>
      <c r="H15" s="128"/>
      <c r="I15" s="128"/>
      <c r="J15" s="128"/>
    </row>
    <row r="16" spans="3:10" x14ac:dyDescent="0.35">
      <c r="C16" s="126"/>
      <c r="D16" s="127"/>
      <c r="E16" s="123" t="s">
        <v>14</v>
      </c>
      <c r="F16" s="123"/>
      <c r="G16" s="123"/>
      <c r="H16" s="124" t="s">
        <v>15</v>
      </c>
      <c r="I16" s="124"/>
      <c r="J16" s="124"/>
    </row>
    <row r="17" spans="3:10" ht="29.5" thickBot="1" x14ac:dyDescent="0.4">
      <c r="C17" s="126"/>
      <c r="D17" s="127"/>
      <c r="E17" s="32" t="s">
        <v>16</v>
      </c>
      <c r="F17" s="32" t="s">
        <v>17</v>
      </c>
      <c r="G17" s="32" t="s">
        <v>18</v>
      </c>
      <c r="H17" s="44" t="s">
        <v>16</v>
      </c>
      <c r="I17" s="32" t="s">
        <v>17</v>
      </c>
      <c r="J17" s="32" t="s">
        <v>18</v>
      </c>
    </row>
    <row r="18" spans="3:10" ht="73" thickBot="1" x14ac:dyDescent="0.4">
      <c r="C18" s="24" t="s">
        <v>34</v>
      </c>
      <c r="D18" s="31" t="s">
        <v>19</v>
      </c>
      <c r="E18" s="87" t="s">
        <v>69</v>
      </c>
      <c r="F18" s="6" t="s">
        <v>20</v>
      </c>
      <c r="G18" s="42" t="s">
        <v>20</v>
      </c>
      <c r="H18" s="46">
        <f>'2. GPRA 1, 2, 4 Tracking'!K107</f>
        <v>0</v>
      </c>
      <c r="I18" s="43" t="s">
        <v>20</v>
      </c>
      <c r="J18" s="6" t="s">
        <v>20</v>
      </c>
    </row>
    <row r="20" spans="3:10" x14ac:dyDescent="0.35">
      <c r="C20" s="125" t="s">
        <v>51</v>
      </c>
      <c r="D20" s="125"/>
      <c r="E20" s="125"/>
      <c r="F20" s="125"/>
      <c r="G20" s="125"/>
      <c r="H20" s="125"/>
      <c r="I20" s="125"/>
      <c r="J20" s="125"/>
    </row>
    <row r="21" spans="3:10" x14ac:dyDescent="0.35">
      <c r="C21" s="125"/>
      <c r="D21" s="125"/>
      <c r="E21" s="125"/>
      <c r="F21" s="125"/>
      <c r="G21" s="125"/>
      <c r="H21" s="125"/>
      <c r="I21" s="125"/>
      <c r="J21" s="125"/>
    </row>
    <row r="22" spans="3:10" x14ac:dyDescent="0.35">
      <c r="C22" s="27"/>
      <c r="D22" s="15"/>
      <c r="E22" s="28"/>
      <c r="F22" s="28"/>
      <c r="G22" s="28"/>
      <c r="H22" s="28"/>
      <c r="I22" s="28"/>
      <c r="J22" s="28"/>
    </row>
    <row r="23" spans="3:10" x14ac:dyDescent="0.35">
      <c r="C23" s="126" t="s">
        <v>11</v>
      </c>
      <c r="D23" s="127" t="s">
        <v>12</v>
      </c>
      <c r="E23" s="128" t="s">
        <v>13</v>
      </c>
      <c r="F23" s="128"/>
      <c r="G23" s="128"/>
      <c r="H23" s="128"/>
      <c r="I23" s="128"/>
      <c r="J23" s="128"/>
    </row>
    <row r="24" spans="3:10" x14ac:dyDescent="0.35">
      <c r="C24" s="126"/>
      <c r="D24" s="127"/>
      <c r="E24" s="123" t="s">
        <v>14</v>
      </c>
      <c r="F24" s="123"/>
      <c r="G24" s="123"/>
      <c r="H24" s="124" t="s">
        <v>15</v>
      </c>
      <c r="I24" s="124"/>
      <c r="J24" s="124"/>
    </row>
    <row r="25" spans="3:10" ht="29.5" thickBot="1" x14ac:dyDescent="0.4">
      <c r="C25" s="126"/>
      <c r="D25" s="127"/>
      <c r="E25" s="32" t="s">
        <v>16</v>
      </c>
      <c r="F25" s="32" t="s">
        <v>17</v>
      </c>
      <c r="G25" s="32" t="s">
        <v>18</v>
      </c>
      <c r="H25" s="32" t="s">
        <v>16</v>
      </c>
      <c r="I25" s="44" t="s">
        <v>17</v>
      </c>
      <c r="J25" s="32" t="s">
        <v>18</v>
      </c>
    </row>
    <row r="26" spans="3:10" ht="102" thickBot="1" x14ac:dyDescent="0.4">
      <c r="C26" s="24" t="s">
        <v>38</v>
      </c>
      <c r="D26" s="31" t="s">
        <v>19</v>
      </c>
      <c r="E26" s="6" t="s">
        <v>20</v>
      </c>
      <c r="F26" s="87" t="s">
        <v>69</v>
      </c>
      <c r="G26" s="6" t="s">
        <v>20</v>
      </c>
      <c r="H26" s="42" t="s">
        <v>20</v>
      </c>
      <c r="I26" s="45" t="str">
        <f>CONCATENATE('3. GPRA 3 Ratio Tracking'!M108,"/",'3. GPRA 3 Ratio Tracking'!N108)</f>
        <v>0/0</v>
      </c>
      <c r="J26" s="43" t="s">
        <v>20</v>
      </c>
    </row>
    <row r="28" spans="3:10" x14ac:dyDescent="0.35">
      <c r="C28" s="131" t="s">
        <v>48</v>
      </c>
      <c r="D28" s="131"/>
      <c r="E28" s="131"/>
      <c r="F28" s="131"/>
      <c r="G28" s="131"/>
      <c r="H28" s="131"/>
      <c r="I28" s="131"/>
      <c r="J28" s="131"/>
    </row>
    <row r="29" spans="3:10" x14ac:dyDescent="0.35">
      <c r="C29" s="131"/>
      <c r="D29" s="131"/>
      <c r="E29" s="131"/>
      <c r="F29" s="131"/>
      <c r="G29" s="131"/>
      <c r="H29" s="131"/>
      <c r="I29" s="131"/>
      <c r="J29" s="131"/>
    </row>
    <row r="30" spans="3:10" x14ac:dyDescent="0.35">
      <c r="C30" s="27"/>
      <c r="D30" s="15"/>
      <c r="E30" s="28"/>
      <c r="F30" s="28"/>
      <c r="G30" s="28"/>
      <c r="H30" s="28"/>
      <c r="I30" s="28"/>
      <c r="J30" s="28"/>
    </row>
    <row r="31" spans="3:10" x14ac:dyDescent="0.35">
      <c r="C31" s="126" t="s">
        <v>11</v>
      </c>
      <c r="D31" s="127" t="s">
        <v>12</v>
      </c>
      <c r="E31" s="128" t="s">
        <v>13</v>
      </c>
      <c r="F31" s="128"/>
      <c r="G31" s="128"/>
      <c r="H31" s="128"/>
      <c r="I31" s="128"/>
      <c r="J31" s="128"/>
    </row>
    <row r="32" spans="3:10" x14ac:dyDescent="0.35">
      <c r="C32" s="126"/>
      <c r="D32" s="127"/>
      <c r="E32" s="123" t="s">
        <v>14</v>
      </c>
      <c r="F32" s="123"/>
      <c r="G32" s="123"/>
      <c r="H32" s="124" t="s">
        <v>15</v>
      </c>
      <c r="I32" s="124"/>
      <c r="J32" s="124"/>
    </row>
    <row r="33" spans="3:10" ht="29.5" thickBot="1" x14ac:dyDescent="0.4">
      <c r="C33" s="126"/>
      <c r="D33" s="127"/>
      <c r="E33" s="32" t="s">
        <v>16</v>
      </c>
      <c r="F33" s="32" t="s">
        <v>17</v>
      </c>
      <c r="G33" s="32" t="s">
        <v>18</v>
      </c>
      <c r="H33" s="44" t="s">
        <v>16</v>
      </c>
      <c r="I33" s="32" t="s">
        <v>17</v>
      </c>
      <c r="J33" s="32" t="s">
        <v>18</v>
      </c>
    </row>
    <row r="34" spans="3:10" ht="73" thickBot="1" x14ac:dyDescent="0.4">
      <c r="C34" s="24" t="s">
        <v>40</v>
      </c>
      <c r="D34" s="31" t="s">
        <v>19</v>
      </c>
      <c r="E34" s="87" t="s">
        <v>69</v>
      </c>
      <c r="F34" s="6" t="s">
        <v>20</v>
      </c>
      <c r="G34" s="42" t="s">
        <v>20</v>
      </c>
      <c r="H34" s="46">
        <f>'2. GPRA 1, 2, 4 Tracking'!K108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6" t="s">
        <v>11</v>
      </c>
      <c r="D39" s="127" t="s">
        <v>12</v>
      </c>
      <c r="E39" s="128" t="s">
        <v>13</v>
      </c>
      <c r="F39" s="128"/>
      <c r="G39" s="128"/>
      <c r="H39" s="128"/>
      <c r="I39" s="128"/>
      <c r="J39" s="128"/>
    </row>
    <row r="40" spans="3:10" x14ac:dyDescent="0.35">
      <c r="C40" s="126"/>
      <c r="D40" s="127"/>
      <c r="E40" s="123" t="s">
        <v>14</v>
      </c>
      <c r="F40" s="123"/>
      <c r="G40" s="123"/>
      <c r="H40" s="124" t="s">
        <v>15</v>
      </c>
      <c r="I40" s="124"/>
      <c r="J40" s="124"/>
    </row>
    <row r="41" spans="3:10" ht="29.5" thickBot="1" x14ac:dyDescent="0.4">
      <c r="C41" s="126"/>
      <c r="D41" s="127"/>
      <c r="E41" s="32" t="s">
        <v>16</v>
      </c>
      <c r="F41" s="32" t="s">
        <v>17</v>
      </c>
      <c r="G41" s="32" t="s">
        <v>18</v>
      </c>
      <c r="H41" s="44" t="s">
        <v>16</v>
      </c>
      <c r="I41" s="32" t="s">
        <v>17</v>
      </c>
      <c r="J41" s="32" t="s">
        <v>18</v>
      </c>
    </row>
    <row r="42" spans="3:10" ht="58.5" thickBot="1" x14ac:dyDescent="0.4">
      <c r="C42" s="24" t="s">
        <v>52</v>
      </c>
      <c r="D42" s="31" t="s">
        <v>19</v>
      </c>
      <c r="E42" s="87" t="s">
        <v>69</v>
      </c>
      <c r="F42" s="6" t="s">
        <v>20</v>
      </c>
      <c r="G42" s="42" t="s">
        <v>20</v>
      </c>
      <c r="H42" s="46">
        <f>'4. GPRA 5 Students Served'!I105</f>
        <v>0</v>
      </c>
      <c r="I42" s="43" t="s">
        <v>20</v>
      </c>
      <c r="J42" s="6" t="s">
        <v>20</v>
      </c>
    </row>
    <row r="44" spans="3:10" x14ac:dyDescent="0.35">
      <c r="C44" s="125" t="s">
        <v>54</v>
      </c>
      <c r="D44" s="125"/>
      <c r="E44" s="125"/>
      <c r="F44" s="125"/>
      <c r="G44" s="125"/>
      <c r="H44" s="125"/>
      <c r="I44" s="125"/>
      <c r="J44" s="125"/>
    </row>
    <row r="45" spans="3:10" x14ac:dyDescent="0.35">
      <c r="C45" s="125"/>
      <c r="D45" s="125"/>
      <c r="E45" s="125"/>
      <c r="F45" s="125"/>
      <c r="G45" s="125"/>
      <c r="H45" s="125"/>
      <c r="I45" s="125"/>
      <c r="J45" s="125"/>
    </row>
    <row r="46" spans="3:10" x14ac:dyDescent="0.35">
      <c r="C46" s="27"/>
      <c r="D46" s="15"/>
      <c r="E46" s="28"/>
      <c r="F46" s="28"/>
      <c r="G46" s="28"/>
      <c r="H46" s="28"/>
      <c r="I46" s="28"/>
      <c r="J46" s="28"/>
    </row>
    <row r="47" spans="3:10" x14ac:dyDescent="0.35">
      <c r="C47" s="126" t="s">
        <v>11</v>
      </c>
      <c r="D47" s="127" t="s">
        <v>12</v>
      </c>
      <c r="E47" s="128" t="s">
        <v>13</v>
      </c>
      <c r="F47" s="128"/>
      <c r="G47" s="128"/>
      <c r="H47" s="128"/>
      <c r="I47" s="128"/>
      <c r="J47" s="128"/>
    </row>
    <row r="48" spans="3:10" x14ac:dyDescent="0.35">
      <c r="C48" s="126"/>
      <c r="D48" s="127"/>
      <c r="E48" s="123" t="s">
        <v>14</v>
      </c>
      <c r="F48" s="123"/>
      <c r="G48" s="123"/>
      <c r="H48" s="124" t="s">
        <v>15</v>
      </c>
      <c r="I48" s="124"/>
      <c r="J48" s="124"/>
    </row>
    <row r="49" spans="3:10" ht="29" x14ac:dyDescent="0.35">
      <c r="C49" s="126"/>
      <c r="D49" s="127"/>
      <c r="E49" s="32" t="s">
        <v>16</v>
      </c>
      <c r="F49" s="32" t="s">
        <v>17</v>
      </c>
      <c r="G49" s="32" t="s">
        <v>18</v>
      </c>
      <c r="H49" s="32" t="s">
        <v>16</v>
      </c>
      <c r="I49" s="32" t="s">
        <v>17</v>
      </c>
      <c r="J49" s="32" t="s">
        <v>18</v>
      </c>
    </row>
    <row r="50" spans="3:10" ht="72.5" x14ac:dyDescent="0.35">
      <c r="C50" s="24" t="s">
        <v>87</v>
      </c>
      <c r="D50" s="31" t="s">
        <v>19</v>
      </c>
      <c r="E50" s="30">
        <v>999</v>
      </c>
      <c r="F50" s="6" t="s">
        <v>20</v>
      </c>
      <c r="G50" s="6" t="s">
        <v>20</v>
      </c>
      <c r="H50" s="30">
        <v>999</v>
      </c>
      <c r="I50" s="6" t="s">
        <v>20</v>
      </c>
      <c r="J50" s="6"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D11"/>
  <sheetViews>
    <sheetView workbookViewId="0">
      <selection activeCell="H4" sqref="H4"/>
    </sheetView>
  </sheetViews>
  <sheetFormatPr defaultColWidth="8.81640625" defaultRowHeight="14.5" x14ac:dyDescent="0.35"/>
  <cols>
    <col min="1" max="1" width="14.26953125" customWidth="1"/>
    <col min="2" max="2" width="33.36328125" bestFit="1" customWidth="1"/>
    <col min="4" max="4" width="8.81640625" customWidth="1"/>
  </cols>
  <sheetData>
    <row r="1" spans="1:4" x14ac:dyDescent="0.35">
      <c r="A1" t="s">
        <v>67</v>
      </c>
      <c r="B1" t="s">
        <v>68</v>
      </c>
      <c r="C1" t="s">
        <v>45</v>
      </c>
      <c r="D1" t="s">
        <v>25</v>
      </c>
    </row>
    <row r="2" spans="1:4" x14ac:dyDescent="0.35">
      <c r="A2" s="12" t="s">
        <v>31</v>
      </c>
      <c r="B2" s="1" t="s">
        <v>8</v>
      </c>
      <c r="C2" s="1" t="s">
        <v>46</v>
      </c>
      <c r="D2" s="88">
        <v>0.1</v>
      </c>
    </row>
    <row r="3" spans="1:4" x14ac:dyDescent="0.35">
      <c r="A3" s="12" t="s">
        <v>8</v>
      </c>
      <c r="B3" s="1" t="s">
        <v>32</v>
      </c>
      <c r="C3" s="1" t="s">
        <v>8</v>
      </c>
      <c r="D3" s="88">
        <v>0.2</v>
      </c>
    </row>
    <row r="4" spans="1:4" x14ac:dyDescent="0.35">
      <c r="A4" s="12" t="s">
        <v>32</v>
      </c>
      <c r="B4" s="1"/>
      <c r="C4" s="1" t="s">
        <v>7</v>
      </c>
      <c r="D4" s="88">
        <v>0.3</v>
      </c>
    </row>
    <row r="5" spans="1:4" x14ac:dyDescent="0.35">
      <c r="A5" s="12" t="s">
        <v>33</v>
      </c>
      <c r="D5" s="88">
        <v>0.4</v>
      </c>
    </row>
    <row r="6" spans="1:4" x14ac:dyDescent="0.35">
      <c r="A6" s="11" t="s">
        <v>39</v>
      </c>
      <c r="D6" s="88">
        <v>0.5</v>
      </c>
    </row>
    <row r="7" spans="1:4" x14ac:dyDescent="0.35">
      <c r="D7" s="88">
        <v>0.6</v>
      </c>
    </row>
    <row r="8" spans="1:4" x14ac:dyDescent="0.35">
      <c r="D8" s="88">
        <v>0.7</v>
      </c>
    </row>
    <row r="9" spans="1:4" x14ac:dyDescent="0.35">
      <c r="D9" s="88">
        <v>0.8</v>
      </c>
    </row>
    <row r="10" spans="1:4" x14ac:dyDescent="0.35">
      <c r="D10" s="88">
        <v>0.9</v>
      </c>
    </row>
    <row r="11" spans="1:4" x14ac:dyDescent="0.35">
      <c r="D11" s="88">
        <v>1</v>
      </c>
    </row>
  </sheetData>
  <conditionalFormatting sqref="A2:A6">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5">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4">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BF65"/>
  <sheetViews>
    <sheetView zoomScale="90" zoomScaleNormal="90" workbookViewId="0">
      <selection activeCell="B10" sqref="B10"/>
    </sheetView>
  </sheetViews>
  <sheetFormatPr defaultColWidth="9.1796875" defaultRowHeight="16" x14ac:dyDescent="0.35"/>
  <cols>
    <col min="1" max="1" width="12.6328125" customWidth="1"/>
    <col min="2" max="2" width="56.81640625" style="7" customWidth="1"/>
    <col min="3" max="3" width="13.90625" style="7" customWidth="1"/>
    <col min="4" max="13" width="7.90625" style="7" customWidth="1"/>
    <col min="14" max="14" width="13.90625" style="7" customWidth="1"/>
    <col min="15" max="24" width="7.90625" style="7" customWidth="1"/>
    <col min="25" max="25" width="13.90625" style="7" customWidth="1"/>
    <col min="26" max="31" width="8" style="7" customWidth="1"/>
    <col min="32" max="32" width="7.90625" style="7" bestFit="1" customWidth="1"/>
    <col min="33" max="35" width="8" style="7" customWidth="1"/>
    <col min="36" max="36" width="13.6328125" style="7" customWidth="1"/>
    <col min="37" max="46" width="8" style="7" customWidth="1"/>
    <col min="47" max="47" width="13.90625" style="7" customWidth="1"/>
    <col min="48" max="57" width="7.90625" style="7" customWidth="1"/>
    <col min="58" max="58" width="63.90625" style="66" customWidth="1"/>
    <col min="59" max="16384" width="9.1796875" style="3"/>
  </cols>
  <sheetData>
    <row r="1" spans="1:58" ht="14.5" customHeight="1" x14ac:dyDescent="0.35">
      <c r="B1" s="3"/>
      <c r="C1" s="99" t="s">
        <v>107</v>
      </c>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2"/>
    </row>
    <row r="2" spans="1:58" ht="25" customHeight="1" x14ac:dyDescent="0.35">
      <c r="B2" s="3"/>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2"/>
    </row>
    <row r="3" spans="1:58" ht="29" customHeight="1" x14ac:dyDescent="0.35">
      <c r="B3" s="3"/>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2"/>
    </row>
    <row r="4" spans="1:58" ht="15" customHeight="1" thickBot="1" x14ac:dyDescent="0.4">
      <c r="B4" s="3"/>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2"/>
    </row>
    <row r="5" spans="1:58" s="89" customFormat="1" ht="46.5" customHeight="1" thickBot="1" x14ac:dyDescent="0.4">
      <c r="A5" s="5"/>
      <c r="B5" s="49" t="s">
        <v>26</v>
      </c>
      <c r="C5" s="105" t="s">
        <v>59</v>
      </c>
      <c r="D5" s="101"/>
      <c r="E5" s="101"/>
      <c r="F5" s="101"/>
      <c r="G5" s="101"/>
      <c r="H5" s="101"/>
      <c r="I5" s="101"/>
      <c r="J5" s="101"/>
      <c r="K5" s="101"/>
      <c r="L5" s="101"/>
      <c r="M5" s="101"/>
      <c r="N5" s="100" t="s">
        <v>60</v>
      </c>
      <c r="O5" s="101"/>
      <c r="P5" s="101"/>
      <c r="Q5" s="101"/>
      <c r="R5" s="101"/>
      <c r="S5" s="101"/>
      <c r="T5" s="101"/>
      <c r="U5" s="101"/>
      <c r="V5" s="101"/>
      <c r="W5" s="101"/>
      <c r="X5" s="101"/>
      <c r="Y5" s="102" t="s">
        <v>57</v>
      </c>
      <c r="Z5" s="103"/>
      <c r="AA5" s="103"/>
      <c r="AB5" s="103"/>
      <c r="AC5" s="103"/>
      <c r="AD5" s="103"/>
      <c r="AE5" s="103"/>
      <c r="AF5" s="103"/>
      <c r="AG5" s="103"/>
      <c r="AH5" s="103"/>
      <c r="AI5" s="103"/>
      <c r="AJ5" s="102" t="s">
        <v>61</v>
      </c>
      <c r="AK5" s="103"/>
      <c r="AL5" s="103"/>
      <c r="AM5" s="103"/>
      <c r="AN5" s="103"/>
      <c r="AO5" s="103"/>
      <c r="AP5" s="103"/>
      <c r="AQ5" s="103"/>
      <c r="AR5" s="103"/>
      <c r="AS5" s="103"/>
      <c r="AT5" s="104"/>
      <c r="AU5" s="102" t="s">
        <v>58</v>
      </c>
      <c r="AV5" s="103"/>
      <c r="AW5" s="103"/>
      <c r="AX5" s="103"/>
      <c r="AY5" s="103"/>
      <c r="AZ5" s="103"/>
      <c r="BA5" s="103"/>
      <c r="BB5" s="103"/>
      <c r="BC5" s="103"/>
      <c r="BD5" s="103"/>
      <c r="BE5" s="104"/>
      <c r="BF5" s="47" t="s">
        <v>2</v>
      </c>
    </row>
    <row r="6" spans="1:58" s="4" customFormat="1" ht="54.5" customHeight="1" x14ac:dyDescent="0.35">
      <c r="B6" s="50" t="s">
        <v>55</v>
      </c>
      <c r="C6" s="91" t="s">
        <v>72</v>
      </c>
      <c r="D6" s="51" t="s">
        <v>97</v>
      </c>
      <c r="E6" s="52" t="s">
        <v>98</v>
      </c>
      <c r="F6" s="51" t="s">
        <v>90</v>
      </c>
      <c r="G6" s="51" t="s">
        <v>91</v>
      </c>
      <c r="H6" s="51" t="s">
        <v>92</v>
      </c>
      <c r="I6" s="51" t="s">
        <v>93</v>
      </c>
      <c r="J6" s="51" t="s">
        <v>94</v>
      </c>
      <c r="K6" s="51" t="s">
        <v>95</v>
      </c>
      <c r="L6" s="51" t="s">
        <v>96</v>
      </c>
      <c r="M6" s="51" t="s">
        <v>71</v>
      </c>
      <c r="N6" s="91" t="s">
        <v>72</v>
      </c>
      <c r="O6" s="51" t="s">
        <v>97</v>
      </c>
      <c r="P6" s="51" t="s">
        <v>99</v>
      </c>
      <c r="Q6" s="51" t="s">
        <v>100</v>
      </c>
      <c r="R6" s="51" t="s">
        <v>101</v>
      </c>
      <c r="S6" s="51" t="s">
        <v>70</v>
      </c>
      <c r="T6" s="51" t="s">
        <v>102</v>
      </c>
      <c r="U6" s="51" t="s">
        <v>103</v>
      </c>
      <c r="V6" s="51" t="s">
        <v>104</v>
      </c>
      <c r="W6" s="51" t="s">
        <v>105</v>
      </c>
      <c r="X6" s="51" t="s">
        <v>106</v>
      </c>
      <c r="Y6" s="91" t="s">
        <v>72</v>
      </c>
      <c r="Z6" s="51" t="s">
        <v>97</v>
      </c>
      <c r="AA6" s="51" t="s">
        <v>99</v>
      </c>
      <c r="AB6" s="51" t="s">
        <v>100</v>
      </c>
      <c r="AC6" s="51" t="s">
        <v>101</v>
      </c>
      <c r="AD6" s="51" t="s">
        <v>70</v>
      </c>
      <c r="AE6" s="51" t="s">
        <v>102</v>
      </c>
      <c r="AF6" s="51" t="s">
        <v>103</v>
      </c>
      <c r="AG6" s="51" t="s">
        <v>104</v>
      </c>
      <c r="AH6" s="51" t="s">
        <v>105</v>
      </c>
      <c r="AI6" s="52" t="s">
        <v>71</v>
      </c>
      <c r="AJ6" s="91" t="s">
        <v>72</v>
      </c>
      <c r="AK6" s="51" t="s">
        <v>97</v>
      </c>
      <c r="AL6" s="51" t="s">
        <v>99</v>
      </c>
      <c r="AM6" s="51" t="s">
        <v>100</v>
      </c>
      <c r="AN6" s="51" t="s">
        <v>101</v>
      </c>
      <c r="AO6" s="51" t="s">
        <v>70</v>
      </c>
      <c r="AP6" s="51" t="s">
        <v>102</v>
      </c>
      <c r="AQ6" s="51" t="s">
        <v>103</v>
      </c>
      <c r="AR6" s="51" t="s">
        <v>104</v>
      </c>
      <c r="AS6" s="51" t="s">
        <v>105</v>
      </c>
      <c r="AT6" s="52" t="s">
        <v>71</v>
      </c>
      <c r="AU6" s="91" t="s">
        <v>72</v>
      </c>
      <c r="AV6" s="51" t="s">
        <v>97</v>
      </c>
      <c r="AW6" s="51" t="s">
        <v>99</v>
      </c>
      <c r="AX6" s="51" t="s">
        <v>100</v>
      </c>
      <c r="AY6" s="51" t="s">
        <v>101</v>
      </c>
      <c r="AZ6" s="51" t="s">
        <v>70</v>
      </c>
      <c r="BA6" s="51" t="s">
        <v>102</v>
      </c>
      <c r="BB6" s="51" t="s">
        <v>103</v>
      </c>
      <c r="BC6" s="51" t="s">
        <v>104</v>
      </c>
      <c r="BD6" s="51" t="s">
        <v>105</v>
      </c>
      <c r="BE6" s="52" t="s">
        <v>71</v>
      </c>
      <c r="BF6" s="53" t="s">
        <v>3</v>
      </c>
    </row>
    <row r="7" spans="1:58" ht="78.75" customHeight="1" thickBot="1" x14ac:dyDescent="0.4">
      <c r="B7" s="67" t="s">
        <v>27</v>
      </c>
      <c r="C7" s="90">
        <f>(D7*0.1)+(E7*0.2)+(F7*0.3) +(G7*0.4) +(H7*0.5)+(I7*0.6)+(J7*0.7)+(K7*0.8)+(L7*0.9)+(M7*1)</f>
        <v>1</v>
      </c>
      <c r="D7" s="55">
        <f>COUNTIFS('2. GPRA 1, 2, 4 Tracking'!$D$6:$D$105,'1. LEA List &amp; Summary Sheet'!$B7, '2. GPRA 1, 2, 4 Tracking'!$E$6:$E$105,"0.1",'2. GPRA 1, 2, 4 Tracking'!$G$6:$G$105,"New Hire")</f>
        <v>0</v>
      </c>
      <c r="E7" s="56">
        <f>COUNTIFS('2. GPRA 1, 2, 4 Tracking'!$D$6:$D$105,'1. LEA List &amp; Summary Sheet'!$B7, '2. GPRA 1, 2, 4 Tracking'!$E$6:$E$105,"0.2",'2. GPRA 1, 2, 4 Tracking'!$G$6:$G$105,"New Hire")</f>
        <v>0</v>
      </c>
      <c r="F7" s="56">
        <f>COUNTIFS('2. GPRA 1, 2, 4 Tracking'!$D$6:$D$105,'1. LEA List &amp; Summary Sheet'!$B7, '2. GPRA 1, 2, 4 Tracking'!$E$6:$E$105,"0.3",'2. GPRA 1, 2, 4 Tracking'!$G$6:$G$105,"New Hire")</f>
        <v>0</v>
      </c>
      <c r="G7" s="56">
        <f>COUNTIFS('2. GPRA 1, 2, 4 Tracking'!$D$6:$D$105,'1. LEA List &amp; Summary Sheet'!$B7, '2. GPRA 1, 2, 4 Tracking'!$E$6:$E$105,"0.4",'2. GPRA 1, 2, 4 Tracking'!$G$6:$G$105,"New Hire")</f>
        <v>0</v>
      </c>
      <c r="H7" s="56">
        <f>COUNTIFS('2. GPRA 1, 2, 4 Tracking'!$D$6:$D$105,'1. LEA List &amp; Summary Sheet'!$B7, '2. GPRA 1, 2, 4 Tracking'!$E$6:$E$105,"0.5",'2. GPRA 1, 2, 4 Tracking'!$G$6:$G$105,"New Hire")</f>
        <v>0</v>
      </c>
      <c r="I7" s="56">
        <f>COUNTIFS('2. GPRA 1, 2, 4 Tracking'!$D$6:$D$105,'1. LEA List &amp; Summary Sheet'!$B7, '2. GPRA 1, 2, 4 Tracking'!$E$6:$E$105,"0.6",'2. GPRA 1, 2, 4 Tracking'!$G$6:$G$105,"New Hire")</f>
        <v>0</v>
      </c>
      <c r="J7" s="56">
        <f>COUNTIFS('2. GPRA 1, 2, 4 Tracking'!$D$6:$D$105,'1. LEA List &amp; Summary Sheet'!$B7, '2. GPRA 1, 2, 4 Tracking'!$E$6:$E$105,"0.7",'2. GPRA 1, 2, 4 Tracking'!$G$6:$G$105,"New Hire")</f>
        <v>0</v>
      </c>
      <c r="K7" s="56">
        <f>COUNTIFS('2. GPRA 1, 2, 4 Tracking'!$D$6:$D$105,'1. LEA List &amp; Summary Sheet'!$B7, '2. GPRA 1, 2, 4 Tracking'!$E$6:$E$105,"0.8",'2. GPRA 1, 2, 4 Tracking'!$G$6:$G$105,"New Hire")</f>
        <v>0</v>
      </c>
      <c r="L7" s="56">
        <f>COUNTIFS('2. GPRA 1, 2, 4 Tracking'!$D$6:$D$105,'1. LEA List &amp; Summary Sheet'!$B7, '2. GPRA 1, 2, 4 Tracking'!$E$6:$E$105,"0.9",'2. GPRA 1, 2, 4 Tracking'!$G$6:$G$105,"New Hire")</f>
        <v>0</v>
      </c>
      <c r="M7" s="56">
        <f>COUNTIFS('2. GPRA 1, 2, 4 Tracking'!$D$6:$D$105,'1. LEA List &amp; Summary Sheet'!$B7, '2. GPRA 1, 2, 4 Tracking'!$E$6:$E$105,"1.0",'2. GPRA 1, 2, 4 Tracking'!$G$6:$G$105,"New Hire")</f>
        <v>1</v>
      </c>
      <c r="N7" s="90">
        <f>(O7*0.1)+(P7*0.2) +(Q7*0.3) +(R7*0.4) +(S7*0.5) +(T7*0.6)+(U7*0.7)+(V7*0.8)+(W7*0.9)+(X7*1)</f>
        <v>0</v>
      </c>
      <c r="O7" s="57">
        <f>COUNTIFS('2. GPRA 1, 2, 4 Tracking'!$D$6:$D$105,'1. LEA List &amp; Summary Sheet'!$B7, '2. GPRA 1, 2, 4 Tracking'!$E$6:$E$105,"0.1",'2. GPRA 1, 2, 4 Tracking'!$H$6:$H$105,"New Hire")</f>
        <v>0</v>
      </c>
      <c r="P7" s="57">
        <f>COUNTIFS('2. GPRA 1, 2, 4 Tracking'!$D$6:$D$105,'1. LEA List &amp; Summary Sheet'!$B7, '2. GPRA 1, 2, 4 Tracking'!$E$6:$E$105,"0.2",'2. GPRA 1, 2, 4 Tracking'!$H$6:$H$105,"New Hire")</f>
        <v>0</v>
      </c>
      <c r="Q7" s="57">
        <f>COUNTIFS('2. GPRA 1, 2, 4 Tracking'!$D$6:$D$105,'1. LEA List &amp; Summary Sheet'!$B7, '2. GPRA 1, 2, 4 Tracking'!$E$6:$E$105,"0.3",'2. GPRA 1, 2, 4 Tracking'!$H$6:$H$105,"New Hire")</f>
        <v>0</v>
      </c>
      <c r="R7" s="57">
        <f>COUNTIFS('2. GPRA 1, 2, 4 Tracking'!$D$6:$D$105,'1. LEA List &amp; Summary Sheet'!$B7, '2. GPRA 1, 2, 4 Tracking'!$E$6:$E$105,"0.4",'2. GPRA 1, 2, 4 Tracking'!$H$6:$H$105,"New Hire")</f>
        <v>0</v>
      </c>
      <c r="S7" s="57">
        <f>COUNTIFS('2. GPRA 1, 2, 4 Tracking'!$D$6:$D$105,'1. LEA List &amp; Summary Sheet'!$B7, '2. GPRA 1, 2, 4 Tracking'!$E$6:$E$105,"0.5",'2. GPRA 1, 2, 4 Tracking'!$H$6:$H$105,"New Hire")</f>
        <v>0</v>
      </c>
      <c r="T7" s="57">
        <f>COUNTIFS('2. GPRA 1, 2, 4 Tracking'!$D$6:$D$105,'1. LEA List &amp; Summary Sheet'!$B7, '2. GPRA 1, 2, 4 Tracking'!$E$6:$E$105,"0.6",'2. GPRA 1, 2, 4 Tracking'!$H$6:$H$105,"New Hire")</f>
        <v>0</v>
      </c>
      <c r="U7" s="57">
        <f>COUNTIFS('2. GPRA 1, 2, 4 Tracking'!$D$6:$D$105,'1. LEA List &amp; Summary Sheet'!$B7, '2. GPRA 1, 2, 4 Tracking'!$E$6:$E$105,"0.7",'2. GPRA 1, 2, 4 Tracking'!$H$6:$H$105,"New Hire")</f>
        <v>0</v>
      </c>
      <c r="V7" s="57">
        <f>COUNTIFS('2. GPRA 1, 2, 4 Tracking'!$D$6:$D$105,'1. LEA List &amp; Summary Sheet'!$B7, '2. GPRA 1, 2, 4 Tracking'!$E$6:$E$105,"0.8",'2. GPRA 1, 2, 4 Tracking'!$H$6:$H$105,"New Hire")</f>
        <v>0</v>
      </c>
      <c r="W7" s="57">
        <f>COUNTIFS('2. GPRA 1, 2, 4 Tracking'!$D$6:$D$105,'1. LEA List &amp; Summary Sheet'!$B7, '2. GPRA 1, 2, 4 Tracking'!$E$6:$E$105,"0.9",'2. GPRA 1, 2, 4 Tracking'!$H$6:$H$105,"New Hire")</f>
        <v>0</v>
      </c>
      <c r="X7" s="57">
        <f>COUNTIFS('2. GPRA 1, 2, 4 Tracking'!$D$6:$D$105,'1. LEA List &amp; Summary Sheet'!$B7, '2. GPRA 1, 2, 4 Tracking'!$E$6:$E$105,"1.0",'2. GPRA 1, 2, 4 Tracking'!$H$6:$H$105,"New Hire")</f>
        <v>0</v>
      </c>
      <c r="Y7" s="90">
        <f>(Z7*0.1)+(AA7*0.2) + (AB7*0.3) +(AC7*0.4) +(AD7*0.5)+(AE7*0.6)+(AF7*0.7)+(AG7*0.8)+(AH7*0.9)+(AI7*1)</f>
        <v>0</v>
      </c>
      <c r="Z7" s="55">
        <f>COUNTIFS('2. GPRA 1, 2, 4 Tracking'!$D$6:$D$105,'1. LEA List &amp; Summary Sheet'!$B7, '2. GPRA 1, 2, 4 Tracking'!$E$6:$E$105,"0.1",'2. GPRA 1, 2, 4 Tracking'!$I$6:$I$105,"New Hire")</f>
        <v>0</v>
      </c>
      <c r="AA7" s="55">
        <f>COUNTIFS('2. GPRA 1, 2, 4 Tracking'!$D$6:$D$105,'1. LEA List &amp; Summary Sheet'!$B7, '2. GPRA 1, 2, 4 Tracking'!$E$6:$E$105,"0.2",'2. GPRA 1, 2, 4 Tracking'!$I$6:$I$105,"New Hire")</f>
        <v>0</v>
      </c>
      <c r="AB7" s="55">
        <f>COUNTIFS('2. GPRA 1, 2, 4 Tracking'!$D$6:$D$105,'1. LEA List &amp; Summary Sheet'!$B7, '2. GPRA 1, 2, 4 Tracking'!$E$6:$E$105,"0.3",'2. GPRA 1, 2, 4 Tracking'!$I$6:$I$105,"New Hire")</f>
        <v>0</v>
      </c>
      <c r="AC7" s="55">
        <f>COUNTIFS('2. GPRA 1, 2, 4 Tracking'!$D$6:$D$105,'1. LEA List &amp; Summary Sheet'!$B7, '2. GPRA 1, 2, 4 Tracking'!$E$6:$E$105,"0.4",'2. GPRA 1, 2, 4 Tracking'!$I$6:$I$105,"New Hire")</f>
        <v>0</v>
      </c>
      <c r="AD7" s="55">
        <f>COUNTIFS('2. GPRA 1, 2, 4 Tracking'!$D$6:$D$105,'1. LEA List &amp; Summary Sheet'!$B7, '2. GPRA 1, 2, 4 Tracking'!$E$6:$E$105,"0.5",'2. GPRA 1, 2, 4 Tracking'!$I$6:$I$105,"New Hire")</f>
        <v>0</v>
      </c>
      <c r="AE7" s="55">
        <f>COUNTIFS('2. GPRA 1, 2, 4 Tracking'!$D$6:$D$105,'1. LEA List &amp; Summary Sheet'!$B7, '2. GPRA 1, 2, 4 Tracking'!$E$6:$E$105,"0.6",'2. GPRA 1, 2, 4 Tracking'!$I$6:$I$105,"New Hire")</f>
        <v>0</v>
      </c>
      <c r="AF7" s="55">
        <f>COUNTIFS('2. GPRA 1, 2, 4 Tracking'!$D$6:$D$105,'1. LEA List &amp; Summary Sheet'!$B7, '2. GPRA 1, 2, 4 Tracking'!$E$6:$E$105,"0.7",'2. GPRA 1, 2, 4 Tracking'!$I$6:$I$105,"New Hire")</f>
        <v>0</v>
      </c>
      <c r="AG7" s="55">
        <f>COUNTIFS('2. GPRA 1, 2, 4 Tracking'!$D$6:$D$105,'1. LEA List &amp; Summary Sheet'!$B7, '2. GPRA 1, 2, 4 Tracking'!$E$6:$E$105,"0.8",'2. GPRA 1, 2, 4 Tracking'!$I$6:$I$105,"New Hire")</f>
        <v>0</v>
      </c>
      <c r="AH7" s="55">
        <f>COUNTIFS('2. GPRA 1, 2, 4 Tracking'!$D$6:$D$105,'1. LEA List &amp; Summary Sheet'!$B7, '2. GPRA 1, 2, 4 Tracking'!$E$6:$E$105,"0.9",'2. GPRA 1, 2, 4 Tracking'!$I$6:$I$105,"New Hire")</f>
        <v>0</v>
      </c>
      <c r="AI7" s="56">
        <f>COUNTIFS('2. GPRA 1, 2, 4 Tracking'!$D$6:$D$105,'1. LEA List &amp; Summary Sheet'!$B7, '2. GPRA 1, 2, 4 Tracking'!$E$6:$E$105,"1.0",'2. GPRA 1, 2, 4 Tracking'!$I$6:$I$105,"New Hire")</f>
        <v>0</v>
      </c>
      <c r="AJ7" s="90">
        <f>(AK7*0.1)+(AL7*0.2)+(AM7*0.3)+(AN7*0.4)+(AO7*0.5)+(AP7*0.6)+(AQ7*0.7)+(AR7*0.8)+(AS7*0.9)+(AT7*1)</f>
        <v>0</v>
      </c>
      <c r="AK7" s="57">
        <f>COUNTIFS('2. GPRA 1, 2, 4 Tracking'!$D$6:$D$105,'1. LEA List &amp; Summary Sheet'!$B7, '2. GPRA 1, 2, 4 Tracking'!$E$6:$E$105,"0.1",'2. GPRA 1, 2, 4 Tracking'!$J$6:$J$105,"New Hire")</f>
        <v>0</v>
      </c>
      <c r="AL7" s="57">
        <f>COUNTIFS('2. GPRA 1, 2, 4 Tracking'!$D$6:$D$105,'1. LEA List &amp; Summary Sheet'!$B7, '2. GPRA 1, 2, 4 Tracking'!$E$6:$E$105,"0.2",'2. GPRA 1, 2, 4 Tracking'!$J$6:$J$105,"New Hire")</f>
        <v>0</v>
      </c>
      <c r="AM7" s="57">
        <f>COUNTIFS('2. GPRA 1, 2, 4 Tracking'!$D$6:$D$105,'1. LEA List &amp; Summary Sheet'!$B7, '2. GPRA 1, 2, 4 Tracking'!$E$6:$E$105,"0.3",'2. GPRA 1, 2, 4 Tracking'!$J$6:$J$105,"New Hire")</f>
        <v>0</v>
      </c>
      <c r="AN7" s="57">
        <f>COUNTIFS('2. GPRA 1, 2, 4 Tracking'!$D$6:$D$105,'1. LEA List &amp; Summary Sheet'!$B7, '2. GPRA 1, 2, 4 Tracking'!$E$6:$E$105,"0.4",'2. GPRA 1, 2, 4 Tracking'!$J$6:$J$105,"New Hire")</f>
        <v>0</v>
      </c>
      <c r="AO7" s="57">
        <f>COUNTIFS('2. GPRA 1, 2, 4 Tracking'!$D$6:$D$105,'1. LEA List &amp; Summary Sheet'!$B7, '2. GPRA 1, 2, 4 Tracking'!$E$6:$E$105,"0.5",'2. GPRA 1, 2, 4 Tracking'!$J$6:$J$105,"New Hire")</f>
        <v>0</v>
      </c>
      <c r="AP7" s="57">
        <f>COUNTIFS('2. GPRA 1, 2, 4 Tracking'!$D$6:$D$105,'1. LEA List &amp; Summary Sheet'!$B7, '2. GPRA 1, 2, 4 Tracking'!$E$6:$E$105,"0.6",'2. GPRA 1, 2, 4 Tracking'!$J$6:$J$105,"New Hire")</f>
        <v>0</v>
      </c>
      <c r="AQ7" s="57">
        <f>COUNTIFS('2. GPRA 1, 2, 4 Tracking'!$D$6:$D$105,'1. LEA List &amp; Summary Sheet'!$B7, '2. GPRA 1, 2, 4 Tracking'!$E$6:$E$105,"0.7",'2. GPRA 1, 2, 4 Tracking'!$J$6:$J$105,"New Hire")</f>
        <v>0</v>
      </c>
      <c r="AR7" s="57">
        <f>COUNTIFS('2. GPRA 1, 2, 4 Tracking'!$D$6:$D$105,'1. LEA List &amp; Summary Sheet'!$B7, '2. GPRA 1, 2, 4 Tracking'!$E$6:$E$105,"0.8",'2. GPRA 1, 2, 4 Tracking'!$J$6:$J$105,"New Hire")</f>
        <v>0</v>
      </c>
      <c r="AS7" s="57">
        <f>COUNTIFS('2. GPRA 1, 2, 4 Tracking'!$D$6:$D$105,'1. LEA List &amp; Summary Sheet'!$B7, '2. GPRA 1, 2, 4 Tracking'!$E$6:$E$105,"0.9",'2. GPRA 1, 2, 4 Tracking'!$J$6:$J$105,"New Hire")</f>
        <v>0</v>
      </c>
      <c r="AT7" s="58">
        <f>COUNTIFS('2. GPRA 1, 2, 4 Tracking'!$D$6:$D$105,'1. LEA List &amp; Summary Sheet'!$B7, '2. GPRA 1, 2, 4 Tracking'!$E$6:$E$105,"1.0",'2. GPRA 1, 2, 4 Tracking'!$J$6:$J$105,"New Hire")</f>
        <v>0</v>
      </c>
      <c r="AU7" s="90">
        <f>(AV7*0.1)+(AW7*0.2)+(AX7*0.3)+(AY7*0.4)+(AZ7*0.5)+(BA7*0.6)+(BB7*0.7)+(BC7*0.8)+(BD7*0.9)+(BE7*1)</f>
        <v>0</v>
      </c>
      <c r="AV7" s="55">
        <f>COUNTIFS('2. GPRA 1, 2, 4 Tracking'!$D$6:$D$105,'1. LEA List &amp; Summary Sheet'!$B7, '2. GPRA 1, 2, 4 Tracking'!$E$6:$E$105,"0.1",'2. GPRA 1, 2, 4 Tracking'!$K$6:$K$105,"New Hire")</f>
        <v>0</v>
      </c>
      <c r="AW7" s="55">
        <f>COUNTIFS('2. GPRA 1, 2, 4 Tracking'!$D$6:$D$105,'1. LEA List &amp; Summary Sheet'!$B7, '2. GPRA 1, 2, 4 Tracking'!$E$6:$E$105,"0.2",'2. GPRA 1, 2, 4 Tracking'!$K$6:$K$105,"New Hire")</f>
        <v>0</v>
      </c>
      <c r="AX7" s="55">
        <f>COUNTIFS('2. GPRA 1, 2, 4 Tracking'!$D$6:$D$105,'1. LEA List &amp; Summary Sheet'!$B7, '2. GPRA 1, 2, 4 Tracking'!$E$6:$E$105,"0.3",'2. GPRA 1, 2, 4 Tracking'!$K$6:$K$105,"New Hire")</f>
        <v>0</v>
      </c>
      <c r="AY7" s="55">
        <f>COUNTIFS('2. GPRA 1, 2, 4 Tracking'!$D$6:$D$105,'1. LEA List &amp; Summary Sheet'!$B7, '2. GPRA 1, 2, 4 Tracking'!$E$6:$E$105,"0.4",'2. GPRA 1, 2, 4 Tracking'!$K$6:$K$105,"New Hire")</f>
        <v>0</v>
      </c>
      <c r="AZ7" s="55">
        <f>COUNTIFS('2. GPRA 1, 2, 4 Tracking'!$D$6:$D$105,'1. LEA List &amp; Summary Sheet'!$B7, '2. GPRA 1, 2, 4 Tracking'!$E$6:$E$105,"0.5",'2. GPRA 1, 2, 4 Tracking'!$K$6:$K$105,"New Hire")</f>
        <v>0</v>
      </c>
      <c r="BA7" s="55">
        <f>COUNTIFS('2. GPRA 1, 2, 4 Tracking'!$D$6:$D$105,'1. LEA List &amp; Summary Sheet'!$B7, '2. GPRA 1, 2, 4 Tracking'!$E$6:$E$105,"0.6",'2. GPRA 1, 2, 4 Tracking'!$K$6:$K$105,"New Hire")</f>
        <v>0</v>
      </c>
      <c r="BB7" s="55">
        <f>COUNTIFS('2. GPRA 1, 2, 4 Tracking'!$D$6:$D$105,'1. LEA List &amp; Summary Sheet'!$B7, '2. GPRA 1, 2, 4 Tracking'!$E$6:$E$105,"0.7",'2. GPRA 1, 2, 4 Tracking'!$K$6:$K$105,"New Hire")</f>
        <v>0</v>
      </c>
      <c r="BC7" s="55">
        <f>COUNTIFS('2. GPRA 1, 2, 4 Tracking'!$D$6:$D$105,'1. LEA List &amp; Summary Sheet'!$B7, '2. GPRA 1, 2, 4 Tracking'!$E$6:$E$105,"0.8",'2. GPRA 1, 2, 4 Tracking'!$K$6:$K$105,"New Hire")</f>
        <v>0</v>
      </c>
      <c r="BD7" s="55">
        <f>COUNTIFS('2. GPRA 1, 2, 4 Tracking'!$D$6:$D$105,'1. LEA List &amp; Summary Sheet'!$B7, '2. GPRA 1, 2, 4 Tracking'!$E$6:$E$105,"0.9",'2. GPRA 1, 2, 4 Tracking'!$K$6:$K$105,"New Hire")</f>
        <v>0</v>
      </c>
      <c r="BE7" s="56">
        <f>COUNTIFS('2. GPRA 1, 2, 4 Tracking'!$D$6:$D$105,'1. LEA List &amp; Summary Sheet'!$B7, '2. GPRA 1, 2, 4 Tracking'!$E$6:$E$105,"1.0",'2. GPRA 1, 2, 4 Tracking'!$K$6:$K$105,"New Hire")</f>
        <v>0</v>
      </c>
      <c r="BF7" s="61"/>
    </row>
    <row r="8" spans="1:58" ht="78.75" customHeight="1" thickBot="1" x14ac:dyDescent="0.4">
      <c r="B8" s="68" t="s">
        <v>28</v>
      </c>
      <c r="C8" s="90">
        <f t="shared" ref="C8:C65" si="0">(D8*0.1)+(E8*0.2)+(F8*0.3) +(G8*0.4) +(H8*0.5)+(I8*0.6)+(J8*0.7)+(K8*0.8)+(L8*0.9)+(M8*1)</f>
        <v>0</v>
      </c>
      <c r="D8" s="55">
        <f>COUNTIFS('2. GPRA 1, 2, 4 Tracking'!$D$6:$D$105,'1. LEA List &amp; Summary Sheet'!$B8, '2. GPRA 1, 2, 4 Tracking'!$E$6:$E$105,"0.1",'2. GPRA 1, 2, 4 Tracking'!$G$6:$G$105,"New Hire")</f>
        <v>0</v>
      </c>
      <c r="E8" s="56">
        <f>COUNTIFS('2. GPRA 1, 2, 4 Tracking'!$D$6:$D$105,'1. LEA List &amp; Summary Sheet'!$B8, '2. GPRA 1, 2, 4 Tracking'!$E$6:$E$105,"0.2",'2. GPRA 1, 2, 4 Tracking'!$G$6:$G$105,"New Hire")</f>
        <v>0</v>
      </c>
      <c r="F8" s="56">
        <f>COUNTIFS('2. GPRA 1, 2, 4 Tracking'!$D$6:$D$105,'1. LEA List &amp; Summary Sheet'!$B8, '2. GPRA 1, 2, 4 Tracking'!$E$6:$E$105,"0.3",'2. GPRA 1, 2, 4 Tracking'!$G$6:$G$105,"New Hire")</f>
        <v>0</v>
      </c>
      <c r="G8" s="56">
        <f>COUNTIFS('2. GPRA 1, 2, 4 Tracking'!$D$6:$D$105,'1. LEA List &amp; Summary Sheet'!$B8, '2. GPRA 1, 2, 4 Tracking'!$E$6:$E$105,"0.4",'2. GPRA 1, 2, 4 Tracking'!$G$6:$G$105,"New Hire")</f>
        <v>0</v>
      </c>
      <c r="H8" s="56">
        <f>COUNTIFS('2. GPRA 1, 2, 4 Tracking'!$D$6:$D$105,'1. LEA List &amp; Summary Sheet'!$B8, '2. GPRA 1, 2, 4 Tracking'!$E$6:$E$105,"0.5",'2. GPRA 1, 2, 4 Tracking'!$G$6:$G$105,"New Hire")</f>
        <v>0</v>
      </c>
      <c r="I8" s="56">
        <f>COUNTIFS('2. GPRA 1, 2, 4 Tracking'!$D$6:$D$105,'1. LEA List &amp; Summary Sheet'!$B8, '2. GPRA 1, 2, 4 Tracking'!$E$6:$E$105,"0.6",'2. GPRA 1, 2, 4 Tracking'!$G$6:$G$105,"New Hire")</f>
        <v>0</v>
      </c>
      <c r="J8" s="56">
        <f>COUNTIFS('2. GPRA 1, 2, 4 Tracking'!$D$6:$D$105,'1. LEA List &amp; Summary Sheet'!$B8, '2. GPRA 1, 2, 4 Tracking'!$E$6:$E$105,"0.7",'2. GPRA 1, 2, 4 Tracking'!$G$6:$G$105,"New Hire")</f>
        <v>0</v>
      </c>
      <c r="K8" s="56">
        <f>COUNTIFS('2. GPRA 1, 2, 4 Tracking'!$D$6:$D$105,'1. LEA List &amp; Summary Sheet'!$B8, '2. GPRA 1, 2, 4 Tracking'!$E$6:$E$105,"0.8",'2. GPRA 1, 2, 4 Tracking'!$G$6:$G$105,"New Hire")</f>
        <v>0</v>
      </c>
      <c r="L8" s="56">
        <f>COUNTIFS('2. GPRA 1, 2, 4 Tracking'!$D$6:$D$105,'1. LEA List &amp; Summary Sheet'!$B8, '2. GPRA 1, 2, 4 Tracking'!$E$6:$E$105,"0.9",'2. GPRA 1, 2, 4 Tracking'!$G$6:$G$105,"New Hire")</f>
        <v>0</v>
      </c>
      <c r="M8" s="56">
        <f>COUNTIFS('2. GPRA 1, 2, 4 Tracking'!$D$6:$D$105,'1. LEA List &amp; Summary Sheet'!$B8, '2. GPRA 1, 2, 4 Tracking'!$E$6:$E$105,"1.0",'2. GPRA 1, 2, 4 Tracking'!$G$6:$G$105,"New Hire")</f>
        <v>0</v>
      </c>
      <c r="N8" s="90">
        <f t="shared" ref="N8:N64" si="1">(O8*0.1)+(P8*0.2) +(Q8*0.3) +(R8*0.4) +(S8*0.5) +(T8*0.6)+(U8*0.7)+(V8*0.8)+(W8*0.9)+(X8*1)</f>
        <v>1</v>
      </c>
      <c r="O8" s="57">
        <f>COUNTIFS('2. GPRA 1, 2, 4 Tracking'!$D$6:$D$105,'1. LEA List &amp; Summary Sheet'!$B8, '2. GPRA 1, 2, 4 Tracking'!$E$6:$E$105,"0.1",'2. GPRA 1, 2, 4 Tracking'!$H$6:$H$105,"New Hire")</f>
        <v>0</v>
      </c>
      <c r="P8" s="57">
        <f>COUNTIFS('2. GPRA 1, 2, 4 Tracking'!$D$6:$D$105,'1. LEA List &amp; Summary Sheet'!$B8, '2. GPRA 1, 2, 4 Tracking'!$E$6:$E$105,"0.2",'2. GPRA 1, 2, 4 Tracking'!$H$6:$H$105,"New Hire")</f>
        <v>0</v>
      </c>
      <c r="Q8" s="57">
        <f>COUNTIFS('2. GPRA 1, 2, 4 Tracking'!$D$6:$D$105,'1. LEA List &amp; Summary Sheet'!$B8, '2. GPRA 1, 2, 4 Tracking'!$E$6:$E$105,"0.3",'2. GPRA 1, 2, 4 Tracking'!$H$6:$H$105,"New Hire")</f>
        <v>0</v>
      </c>
      <c r="R8" s="57">
        <f>COUNTIFS('2. GPRA 1, 2, 4 Tracking'!$D$6:$D$105,'1. LEA List &amp; Summary Sheet'!$B8, '2. GPRA 1, 2, 4 Tracking'!$E$6:$E$105,"0.4",'2. GPRA 1, 2, 4 Tracking'!$H$6:$H$105,"New Hire")</f>
        <v>0</v>
      </c>
      <c r="S8" s="57">
        <f>COUNTIFS('2. GPRA 1, 2, 4 Tracking'!$D$6:$D$105,'1. LEA List &amp; Summary Sheet'!$B8, '2. GPRA 1, 2, 4 Tracking'!$E$6:$E$105,"0.5",'2. GPRA 1, 2, 4 Tracking'!$H$6:$H$105,"New Hire")</f>
        <v>0</v>
      </c>
      <c r="T8" s="57">
        <f>COUNTIFS('2. GPRA 1, 2, 4 Tracking'!$D$6:$D$105,'1. LEA List &amp; Summary Sheet'!$B8, '2. GPRA 1, 2, 4 Tracking'!$E$6:$E$105,"0.6",'2. GPRA 1, 2, 4 Tracking'!$H$6:$H$105,"New Hire")</f>
        <v>0</v>
      </c>
      <c r="U8" s="57">
        <f>COUNTIFS('2. GPRA 1, 2, 4 Tracking'!$D$6:$D$105,'1. LEA List &amp; Summary Sheet'!$B8, '2. GPRA 1, 2, 4 Tracking'!$E$6:$E$105,"0.7",'2. GPRA 1, 2, 4 Tracking'!$H$6:$H$105,"New Hire")</f>
        <v>0</v>
      </c>
      <c r="V8" s="57">
        <f>COUNTIFS('2. GPRA 1, 2, 4 Tracking'!$D$6:$D$105,'1. LEA List &amp; Summary Sheet'!$B8, '2. GPRA 1, 2, 4 Tracking'!$E$6:$E$105,"0.8",'2. GPRA 1, 2, 4 Tracking'!$H$6:$H$105,"New Hire")</f>
        <v>0</v>
      </c>
      <c r="W8" s="57">
        <f>COUNTIFS('2. GPRA 1, 2, 4 Tracking'!$D$6:$D$105,'1. LEA List &amp; Summary Sheet'!$B8, '2. GPRA 1, 2, 4 Tracking'!$E$6:$E$105,"0.9",'2. GPRA 1, 2, 4 Tracking'!$H$6:$H$105,"New Hire")</f>
        <v>0</v>
      </c>
      <c r="X8" s="57">
        <f>COUNTIFS('2. GPRA 1, 2, 4 Tracking'!$D$6:$D$105,'1. LEA List &amp; Summary Sheet'!$B8, '2. GPRA 1, 2, 4 Tracking'!$E$6:$E$105,"1.0",'2. GPRA 1, 2, 4 Tracking'!$H$6:$H$105,"New Hire")</f>
        <v>1</v>
      </c>
      <c r="Y8" s="90">
        <f t="shared" ref="Y8:Y65" si="2">(Z8*0.1)+(AA8*0.2) + (AB8*0.3) +(AC8*0.4) +(AD8*0.5)+(AE8*0.6)+(AF8*0.7)+(AG8*0.8)+(AH8*0.9)+(AI8*1)</f>
        <v>0</v>
      </c>
      <c r="Z8" s="55">
        <f>COUNTIFS('2. GPRA 1, 2, 4 Tracking'!$D$6:$D$105,'1. LEA List &amp; Summary Sheet'!$B8, '2. GPRA 1, 2, 4 Tracking'!$E$6:$E$105,"0.1",'2. GPRA 1, 2, 4 Tracking'!$I$6:$I$105,"New Hire")</f>
        <v>0</v>
      </c>
      <c r="AA8" s="55">
        <f>COUNTIFS('2. GPRA 1, 2, 4 Tracking'!$D$6:$D$105,'1. LEA List &amp; Summary Sheet'!$B8, '2. GPRA 1, 2, 4 Tracking'!$E$6:$E$105,"0.2",'2. GPRA 1, 2, 4 Tracking'!$I$6:$I$105,"New Hire")</f>
        <v>0</v>
      </c>
      <c r="AB8" s="55">
        <f>COUNTIFS('2. GPRA 1, 2, 4 Tracking'!$D$6:$D$105,'1. LEA List &amp; Summary Sheet'!$B8, '2. GPRA 1, 2, 4 Tracking'!$E$6:$E$105,"0.3",'2. GPRA 1, 2, 4 Tracking'!$I$6:$I$105,"New Hire")</f>
        <v>0</v>
      </c>
      <c r="AC8" s="55">
        <f>COUNTIFS('2. GPRA 1, 2, 4 Tracking'!$D$6:$D$105,'1. LEA List &amp; Summary Sheet'!$B8, '2. GPRA 1, 2, 4 Tracking'!$E$6:$E$105,"0.4",'2. GPRA 1, 2, 4 Tracking'!$I$6:$I$105,"New Hire")</f>
        <v>0</v>
      </c>
      <c r="AD8" s="55">
        <f>COUNTIFS('2. GPRA 1, 2, 4 Tracking'!$D$6:$D$105,'1. LEA List &amp; Summary Sheet'!$B8, '2. GPRA 1, 2, 4 Tracking'!$E$6:$E$105,"0.5",'2. GPRA 1, 2, 4 Tracking'!$I$6:$I$105,"New Hire")</f>
        <v>0</v>
      </c>
      <c r="AE8" s="55">
        <f>COUNTIFS('2. GPRA 1, 2, 4 Tracking'!$D$6:$D$105,'1. LEA List &amp; Summary Sheet'!$B8, '2. GPRA 1, 2, 4 Tracking'!$E$6:$E$105,"0.6",'2. GPRA 1, 2, 4 Tracking'!$I$6:$I$105,"New Hire")</f>
        <v>0</v>
      </c>
      <c r="AF8" s="55">
        <f>COUNTIFS('2. GPRA 1, 2, 4 Tracking'!$D$6:$D$105,'1. LEA List &amp; Summary Sheet'!$B8, '2. GPRA 1, 2, 4 Tracking'!$E$6:$E$105,"0.7",'2. GPRA 1, 2, 4 Tracking'!$I$6:$I$105,"New Hire")</f>
        <v>0</v>
      </c>
      <c r="AG8" s="55">
        <f>COUNTIFS('2. GPRA 1, 2, 4 Tracking'!$D$6:$D$105,'1. LEA List &amp; Summary Sheet'!$B8, '2. GPRA 1, 2, 4 Tracking'!$E$6:$E$105,"0.8",'2. GPRA 1, 2, 4 Tracking'!$I$6:$I$105,"New Hire")</f>
        <v>0</v>
      </c>
      <c r="AH8" s="55">
        <f>COUNTIFS('2. GPRA 1, 2, 4 Tracking'!$D$6:$D$105,'1. LEA List &amp; Summary Sheet'!$B8, '2. GPRA 1, 2, 4 Tracking'!$E$6:$E$105,"0.9",'2. GPRA 1, 2, 4 Tracking'!$I$6:$I$105,"New Hire")</f>
        <v>0</v>
      </c>
      <c r="AI8" s="56">
        <f>COUNTIFS('2. GPRA 1, 2, 4 Tracking'!$D$6:$D$105,'1. LEA List &amp; Summary Sheet'!$B8, '2. GPRA 1, 2, 4 Tracking'!$E$6:$E$105,"1.0",'2. GPRA 1, 2, 4 Tracking'!$I$6:$I$105,"New Hire")</f>
        <v>0</v>
      </c>
      <c r="AJ8" s="90">
        <f t="shared" ref="AJ8:AJ65" si="3">(AK8*0.1)+(AL8*0.2)+(AM8*0.3)+(AN8*0.4)+(AO8*0.5)+(AP8*0.6)+(AQ8*0.7)+(AR8*0.8)+(AS8*0.9)+(AT8*1)</f>
        <v>0</v>
      </c>
      <c r="AK8" s="57">
        <f>COUNTIFS('2. GPRA 1, 2, 4 Tracking'!$D$6:$D$105,'1. LEA List &amp; Summary Sheet'!$B8, '2. GPRA 1, 2, 4 Tracking'!$E$6:$E$105,"0.1",'2. GPRA 1, 2, 4 Tracking'!$J$6:$J$105,"New Hire")</f>
        <v>0</v>
      </c>
      <c r="AL8" s="57">
        <f>COUNTIFS('2. GPRA 1, 2, 4 Tracking'!$D$6:$D$105,'1. LEA List &amp; Summary Sheet'!$B8, '2. GPRA 1, 2, 4 Tracking'!$E$6:$E$105,"0.2",'2. GPRA 1, 2, 4 Tracking'!$J$6:$J$105,"New Hire")</f>
        <v>0</v>
      </c>
      <c r="AM8" s="57">
        <f>COUNTIFS('2. GPRA 1, 2, 4 Tracking'!$D$6:$D$105,'1. LEA List &amp; Summary Sheet'!$B8, '2. GPRA 1, 2, 4 Tracking'!$E$6:$E$105,"0.3",'2. GPRA 1, 2, 4 Tracking'!$J$6:$J$105,"New Hire")</f>
        <v>0</v>
      </c>
      <c r="AN8" s="57">
        <f>COUNTIFS('2. GPRA 1, 2, 4 Tracking'!$D$6:$D$105,'1. LEA List &amp; Summary Sheet'!$B8, '2. GPRA 1, 2, 4 Tracking'!$E$6:$E$105,"0.4",'2. GPRA 1, 2, 4 Tracking'!$J$6:$J$105,"New Hire")</f>
        <v>0</v>
      </c>
      <c r="AO8" s="57">
        <f>COUNTIFS('2. GPRA 1, 2, 4 Tracking'!$D$6:$D$105,'1. LEA List &amp; Summary Sheet'!$B8, '2. GPRA 1, 2, 4 Tracking'!$E$6:$E$105,"0.5",'2. GPRA 1, 2, 4 Tracking'!$J$6:$J$105,"New Hire")</f>
        <v>0</v>
      </c>
      <c r="AP8" s="57">
        <f>COUNTIFS('2. GPRA 1, 2, 4 Tracking'!$D$6:$D$105,'1. LEA List &amp; Summary Sheet'!$B8, '2. GPRA 1, 2, 4 Tracking'!$E$6:$E$105,"0.6",'2. GPRA 1, 2, 4 Tracking'!$J$6:$J$105,"New Hire")</f>
        <v>0</v>
      </c>
      <c r="AQ8" s="57">
        <f>COUNTIFS('2. GPRA 1, 2, 4 Tracking'!$D$6:$D$105,'1. LEA List &amp; Summary Sheet'!$B8, '2. GPRA 1, 2, 4 Tracking'!$E$6:$E$105,"0.7",'2. GPRA 1, 2, 4 Tracking'!$J$6:$J$105,"New Hire")</f>
        <v>0</v>
      </c>
      <c r="AR8" s="57">
        <f>COUNTIFS('2. GPRA 1, 2, 4 Tracking'!$D$6:$D$105,'1. LEA List &amp; Summary Sheet'!$B8, '2. GPRA 1, 2, 4 Tracking'!$E$6:$E$105,"0.8",'2. GPRA 1, 2, 4 Tracking'!$J$6:$J$105,"New Hire")</f>
        <v>0</v>
      </c>
      <c r="AS8" s="57">
        <f>COUNTIFS('2. GPRA 1, 2, 4 Tracking'!$D$6:$D$105,'1. LEA List &amp; Summary Sheet'!$B8, '2. GPRA 1, 2, 4 Tracking'!$E$6:$E$105,"0.9",'2. GPRA 1, 2, 4 Tracking'!$J$6:$J$105,"New Hire")</f>
        <v>0</v>
      </c>
      <c r="AT8" s="58">
        <f>COUNTIFS('2. GPRA 1, 2, 4 Tracking'!$D$6:$D$105,'1. LEA List &amp; Summary Sheet'!$B8, '2. GPRA 1, 2, 4 Tracking'!$E$6:$E$105,"1.0",'2. GPRA 1, 2, 4 Tracking'!$J$6:$J$105,"New Hire")</f>
        <v>0</v>
      </c>
      <c r="AU8" s="90">
        <f t="shared" ref="AU8:AU65" si="4">(AV8*0.1)+(AW8*0.2)+(AX8*0.3)+(AY8*0.4)+(AZ8*0.5)+(BA8*0.6)+(BB8*0.7)+(BC8*0.8)+(BD8*0.9)+(BE8*1)</f>
        <v>0</v>
      </c>
      <c r="AV8" s="55">
        <f>COUNTIFS('2. GPRA 1, 2, 4 Tracking'!$D$6:$D$105,'1. LEA List &amp; Summary Sheet'!$B8, '2. GPRA 1, 2, 4 Tracking'!$E$6:$E$105,"0.1",'2. GPRA 1, 2, 4 Tracking'!$K$6:$K$105,"New Hire")</f>
        <v>0</v>
      </c>
      <c r="AW8" s="55">
        <f>COUNTIFS('2. GPRA 1, 2, 4 Tracking'!$D$6:$D$105,'1. LEA List &amp; Summary Sheet'!$B8, '2. GPRA 1, 2, 4 Tracking'!$E$6:$E$105,"0.2",'2. GPRA 1, 2, 4 Tracking'!$K$6:$K$105,"New Hire")</f>
        <v>0</v>
      </c>
      <c r="AX8" s="55">
        <f>COUNTIFS('2. GPRA 1, 2, 4 Tracking'!$D$6:$D$105,'1. LEA List &amp; Summary Sheet'!$B8, '2. GPRA 1, 2, 4 Tracking'!$E$6:$E$105,"0.3",'2. GPRA 1, 2, 4 Tracking'!$K$6:$K$105,"New Hire")</f>
        <v>0</v>
      </c>
      <c r="AY8" s="55">
        <f>COUNTIFS('2. GPRA 1, 2, 4 Tracking'!$D$6:$D$105,'1. LEA List &amp; Summary Sheet'!$B8, '2. GPRA 1, 2, 4 Tracking'!$E$6:$E$105,"0.4",'2. GPRA 1, 2, 4 Tracking'!$K$6:$K$105,"New Hire")</f>
        <v>0</v>
      </c>
      <c r="AZ8" s="55">
        <f>COUNTIFS('2. GPRA 1, 2, 4 Tracking'!$D$6:$D$105,'1. LEA List &amp; Summary Sheet'!$B8, '2. GPRA 1, 2, 4 Tracking'!$E$6:$E$105,"0.5",'2. GPRA 1, 2, 4 Tracking'!$K$6:$K$105,"New Hire")</f>
        <v>0</v>
      </c>
      <c r="BA8" s="55">
        <f>COUNTIFS('2. GPRA 1, 2, 4 Tracking'!$D$6:$D$105,'1. LEA List &amp; Summary Sheet'!$B8, '2. GPRA 1, 2, 4 Tracking'!$E$6:$E$105,"0.6",'2. GPRA 1, 2, 4 Tracking'!$K$6:$K$105,"New Hire")</f>
        <v>0</v>
      </c>
      <c r="BB8" s="55">
        <f>COUNTIFS('2. GPRA 1, 2, 4 Tracking'!$D$6:$D$105,'1. LEA List &amp; Summary Sheet'!$B8, '2. GPRA 1, 2, 4 Tracking'!$E$6:$E$105,"0.7",'2. GPRA 1, 2, 4 Tracking'!$K$6:$K$105,"New Hire")</f>
        <v>0</v>
      </c>
      <c r="BC8" s="55">
        <f>COUNTIFS('2. GPRA 1, 2, 4 Tracking'!$D$6:$D$105,'1. LEA List &amp; Summary Sheet'!$B8, '2. GPRA 1, 2, 4 Tracking'!$E$6:$E$105,"0.8",'2. GPRA 1, 2, 4 Tracking'!$K$6:$K$105,"New Hire")</f>
        <v>0</v>
      </c>
      <c r="BD8" s="55">
        <f>COUNTIFS('2. GPRA 1, 2, 4 Tracking'!$D$6:$D$105,'1. LEA List &amp; Summary Sheet'!$B8, '2. GPRA 1, 2, 4 Tracking'!$E$6:$E$105,"0.9",'2. GPRA 1, 2, 4 Tracking'!$K$6:$K$105,"New Hire")</f>
        <v>0</v>
      </c>
      <c r="BE8" s="56">
        <f>COUNTIFS('2. GPRA 1, 2, 4 Tracking'!$D$6:$D$105,'1. LEA List &amp; Summary Sheet'!$B8, '2. GPRA 1, 2, 4 Tracking'!$E$6:$E$105,"1.0",'2. GPRA 1, 2, 4 Tracking'!$K$6:$K$105,"New Hire")</f>
        <v>0</v>
      </c>
      <c r="BF8" s="62"/>
    </row>
    <row r="9" spans="1:58" ht="78.75" customHeight="1" thickBot="1" x14ac:dyDescent="0.4">
      <c r="B9" s="68" t="s">
        <v>30</v>
      </c>
      <c r="C9" s="90">
        <f t="shared" si="0"/>
        <v>0</v>
      </c>
      <c r="D9" s="55">
        <f>COUNTIFS('2. GPRA 1, 2, 4 Tracking'!$D$6:$D$105,'1. LEA List &amp; Summary Sheet'!$B9, '2. GPRA 1, 2, 4 Tracking'!$E$6:$E$105,"0.1",'2. GPRA 1, 2, 4 Tracking'!$G$6:$G$105,"New Hire")</f>
        <v>0</v>
      </c>
      <c r="E9" s="56">
        <f>COUNTIFS('2. GPRA 1, 2, 4 Tracking'!$D$6:$D$105,'1. LEA List &amp; Summary Sheet'!$B9, '2. GPRA 1, 2, 4 Tracking'!$E$6:$E$105,"0.2",'2. GPRA 1, 2, 4 Tracking'!$G$6:$G$105,"New Hire")</f>
        <v>0</v>
      </c>
      <c r="F9" s="56">
        <f>COUNTIFS('2. GPRA 1, 2, 4 Tracking'!$D$6:$D$105,'1. LEA List &amp; Summary Sheet'!$B9, '2. GPRA 1, 2, 4 Tracking'!$E$6:$E$105,"0.3",'2. GPRA 1, 2, 4 Tracking'!$G$6:$G$105,"New Hire")</f>
        <v>0</v>
      </c>
      <c r="G9" s="56">
        <f>COUNTIFS('2. GPRA 1, 2, 4 Tracking'!$D$6:$D$105,'1. LEA List &amp; Summary Sheet'!$B9, '2. GPRA 1, 2, 4 Tracking'!$E$6:$E$105,"0.4",'2. GPRA 1, 2, 4 Tracking'!$G$6:$G$105,"New Hire")</f>
        <v>0</v>
      </c>
      <c r="H9" s="56">
        <f>COUNTIFS('2. GPRA 1, 2, 4 Tracking'!$D$6:$D$105,'1. LEA List &amp; Summary Sheet'!$B9, '2. GPRA 1, 2, 4 Tracking'!$E$6:$E$105,"0.5",'2. GPRA 1, 2, 4 Tracking'!$G$6:$G$105,"New Hire")</f>
        <v>0</v>
      </c>
      <c r="I9" s="56">
        <f>COUNTIFS('2. GPRA 1, 2, 4 Tracking'!$D$6:$D$105,'1. LEA List &amp; Summary Sheet'!$B9, '2. GPRA 1, 2, 4 Tracking'!$E$6:$E$105,"0.6",'2. GPRA 1, 2, 4 Tracking'!$G$6:$G$105,"New Hire")</f>
        <v>0</v>
      </c>
      <c r="J9" s="56">
        <f>COUNTIFS('2. GPRA 1, 2, 4 Tracking'!$D$6:$D$105,'1. LEA List &amp; Summary Sheet'!$B9, '2. GPRA 1, 2, 4 Tracking'!$E$6:$E$105,"0.7",'2. GPRA 1, 2, 4 Tracking'!$G$6:$G$105,"New Hire")</f>
        <v>0</v>
      </c>
      <c r="K9" s="56">
        <f>COUNTIFS('2. GPRA 1, 2, 4 Tracking'!$D$6:$D$105,'1. LEA List &amp; Summary Sheet'!$B9, '2. GPRA 1, 2, 4 Tracking'!$E$6:$E$105,"0.8",'2. GPRA 1, 2, 4 Tracking'!$G$6:$G$105,"New Hire")</f>
        <v>0</v>
      </c>
      <c r="L9" s="56">
        <f>COUNTIFS('2. GPRA 1, 2, 4 Tracking'!$D$6:$D$105,'1. LEA List &amp; Summary Sheet'!$B9, '2. GPRA 1, 2, 4 Tracking'!$E$6:$E$105,"0.9",'2. GPRA 1, 2, 4 Tracking'!$G$6:$G$105,"New Hire")</f>
        <v>0</v>
      </c>
      <c r="M9" s="56">
        <f>COUNTIFS('2. GPRA 1, 2, 4 Tracking'!$D$6:$D$105,'1. LEA List &amp; Summary Sheet'!$B9, '2. GPRA 1, 2, 4 Tracking'!$E$6:$E$105,"1.0",'2. GPRA 1, 2, 4 Tracking'!$G$6:$G$105,"New Hire")</f>
        <v>0</v>
      </c>
      <c r="N9" s="90">
        <f t="shared" si="1"/>
        <v>0</v>
      </c>
      <c r="O9" s="57">
        <f>COUNTIFS('2. GPRA 1, 2, 4 Tracking'!$D$6:$D$105,'1. LEA List &amp; Summary Sheet'!$B9, '2. GPRA 1, 2, 4 Tracking'!$E$6:$E$105,"0.1",'2. GPRA 1, 2, 4 Tracking'!$H$6:$H$105,"New Hire")</f>
        <v>0</v>
      </c>
      <c r="P9" s="57">
        <f>COUNTIFS('2. GPRA 1, 2, 4 Tracking'!$D$6:$D$105,'1. LEA List &amp; Summary Sheet'!$B9, '2. GPRA 1, 2, 4 Tracking'!$E$6:$E$105,"0.2",'2. GPRA 1, 2, 4 Tracking'!$H$6:$H$105,"New Hire")</f>
        <v>0</v>
      </c>
      <c r="Q9" s="57">
        <f>COUNTIFS('2. GPRA 1, 2, 4 Tracking'!$D$6:$D$105,'1. LEA List &amp; Summary Sheet'!$B9, '2. GPRA 1, 2, 4 Tracking'!$E$6:$E$105,"0.3",'2. GPRA 1, 2, 4 Tracking'!$H$6:$H$105,"New Hire")</f>
        <v>0</v>
      </c>
      <c r="R9" s="57">
        <f>COUNTIFS('2. GPRA 1, 2, 4 Tracking'!$D$6:$D$105,'1. LEA List &amp; Summary Sheet'!$B9, '2. GPRA 1, 2, 4 Tracking'!$E$6:$E$105,"0.4",'2. GPRA 1, 2, 4 Tracking'!$H$6:$H$105,"New Hire")</f>
        <v>0</v>
      </c>
      <c r="S9" s="57">
        <f>COUNTIFS('2. GPRA 1, 2, 4 Tracking'!$D$6:$D$105,'1. LEA List &amp; Summary Sheet'!$B9, '2. GPRA 1, 2, 4 Tracking'!$E$6:$E$105,"0.5",'2. GPRA 1, 2, 4 Tracking'!$H$6:$H$105,"New Hire")</f>
        <v>0</v>
      </c>
      <c r="T9" s="57">
        <f>COUNTIFS('2. GPRA 1, 2, 4 Tracking'!$D$6:$D$105,'1. LEA List &amp; Summary Sheet'!$B9, '2. GPRA 1, 2, 4 Tracking'!$E$6:$E$105,"0.6",'2. GPRA 1, 2, 4 Tracking'!$H$6:$H$105,"New Hire")</f>
        <v>0</v>
      </c>
      <c r="U9" s="57">
        <f>COUNTIFS('2. GPRA 1, 2, 4 Tracking'!$D$6:$D$105,'1. LEA List &amp; Summary Sheet'!$B9, '2. GPRA 1, 2, 4 Tracking'!$E$6:$E$105,"0.7",'2. GPRA 1, 2, 4 Tracking'!$H$6:$H$105,"New Hire")</f>
        <v>0</v>
      </c>
      <c r="V9" s="57">
        <f>COUNTIFS('2. GPRA 1, 2, 4 Tracking'!$D$6:$D$105,'1. LEA List &amp; Summary Sheet'!$B9, '2. GPRA 1, 2, 4 Tracking'!$E$6:$E$105,"0.8",'2. GPRA 1, 2, 4 Tracking'!$H$6:$H$105,"New Hire")</f>
        <v>0</v>
      </c>
      <c r="W9" s="57">
        <f>COUNTIFS('2. GPRA 1, 2, 4 Tracking'!$D$6:$D$105,'1. LEA List &amp; Summary Sheet'!$B9, '2. GPRA 1, 2, 4 Tracking'!$E$6:$E$105,"0.9",'2. GPRA 1, 2, 4 Tracking'!$H$6:$H$105,"New Hire")</f>
        <v>0</v>
      </c>
      <c r="X9" s="57">
        <f>COUNTIFS('2. GPRA 1, 2, 4 Tracking'!$D$6:$D$105,'1. LEA List &amp; Summary Sheet'!$B9, '2. GPRA 1, 2, 4 Tracking'!$E$6:$E$105,"1.0",'2. GPRA 1, 2, 4 Tracking'!$H$6:$H$105,"New Hire")</f>
        <v>0</v>
      </c>
      <c r="Y9" s="90">
        <f t="shared" si="2"/>
        <v>0</v>
      </c>
      <c r="Z9" s="55">
        <f>COUNTIFS('2. GPRA 1, 2, 4 Tracking'!$D$6:$D$105,'1. LEA List &amp; Summary Sheet'!$B9, '2. GPRA 1, 2, 4 Tracking'!$E$6:$E$105,"0.1",'2. GPRA 1, 2, 4 Tracking'!$I$6:$I$105,"New Hire")</f>
        <v>0</v>
      </c>
      <c r="AA9" s="55">
        <f>COUNTIFS('2. GPRA 1, 2, 4 Tracking'!$D$6:$D$105,'1. LEA List &amp; Summary Sheet'!$B9, '2. GPRA 1, 2, 4 Tracking'!$E$6:$E$105,"0.2",'2. GPRA 1, 2, 4 Tracking'!$I$6:$I$105,"New Hire")</f>
        <v>0</v>
      </c>
      <c r="AB9" s="55">
        <f>COUNTIFS('2. GPRA 1, 2, 4 Tracking'!$D$6:$D$105,'1. LEA List &amp; Summary Sheet'!$B9, '2. GPRA 1, 2, 4 Tracking'!$E$6:$E$105,"0.3",'2. GPRA 1, 2, 4 Tracking'!$I$6:$I$105,"New Hire")</f>
        <v>0</v>
      </c>
      <c r="AC9" s="55">
        <f>COUNTIFS('2. GPRA 1, 2, 4 Tracking'!$D$6:$D$105,'1. LEA List &amp; Summary Sheet'!$B9, '2. GPRA 1, 2, 4 Tracking'!$E$6:$E$105,"0.4",'2. GPRA 1, 2, 4 Tracking'!$I$6:$I$105,"New Hire")</f>
        <v>0</v>
      </c>
      <c r="AD9" s="55">
        <f>COUNTIFS('2. GPRA 1, 2, 4 Tracking'!$D$6:$D$105,'1. LEA List &amp; Summary Sheet'!$B9, '2. GPRA 1, 2, 4 Tracking'!$E$6:$E$105,"0.5",'2. GPRA 1, 2, 4 Tracking'!$I$6:$I$105,"New Hire")</f>
        <v>0</v>
      </c>
      <c r="AE9" s="55">
        <f>COUNTIFS('2. GPRA 1, 2, 4 Tracking'!$D$6:$D$105,'1. LEA List &amp; Summary Sheet'!$B9, '2. GPRA 1, 2, 4 Tracking'!$E$6:$E$105,"0.6",'2. GPRA 1, 2, 4 Tracking'!$I$6:$I$105,"New Hire")</f>
        <v>0</v>
      </c>
      <c r="AF9" s="55">
        <f>COUNTIFS('2. GPRA 1, 2, 4 Tracking'!$D$6:$D$105,'1. LEA List &amp; Summary Sheet'!$B9, '2. GPRA 1, 2, 4 Tracking'!$E$6:$E$105,"0.7",'2. GPRA 1, 2, 4 Tracking'!$I$6:$I$105,"New Hire")</f>
        <v>0</v>
      </c>
      <c r="AG9" s="55">
        <f>COUNTIFS('2. GPRA 1, 2, 4 Tracking'!$D$6:$D$105,'1. LEA List &amp; Summary Sheet'!$B9, '2. GPRA 1, 2, 4 Tracking'!$E$6:$E$105,"0.8",'2. GPRA 1, 2, 4 Tracking'!$I$6:$I$105,"New Hire")</f>
        <v>0</v>
      </c>
      <c r="AH9" s="55">
        <f>COUNTIFS('2. GPRA 1, 2, 4 Tracking'!$D$6:$D$105,'1. LEA List &amp; Summary Sheet'!$B9, '2. GPRA 1, 2, 4 Tracking'!$E$6:$E$105,"0.9",'2. GPRA 1, 2, 4 Tracking'!$I$6:$I$105,"New Hire")</f>
        <v>0</v>
      </c>
      <c r="AI9" s="56">
        <f>COUNTIFS('2. GPRA 1, 2, 4 Tracking'!$D$6:$D$105,'1. LEA List &amp; Summary Sheet'!$B9, '2. GPRA 1, 2, 4 Tracking'!$E$6:$E$105,"1.0",'2. GPRA 1, 2, 4 Tracking'!$I$6:$I$105,"New Hire")</f>
        <v>0</v>
      </c>
      <c r="AJ9" s="90">
        <f t="shared" si="3"/>
        <v>0</v>
      </c>
      <c r="AK9" s="57">
        <f>COUNTIFS('2. GPRA 1, 2, 4 Tracking'!$D$6:$D$105,'1. LEA List &amp; Summary Sheet'!$B9, '2. GPRA 1, 2, 4 Tracking'!$E$6:$E$105,"0.1",'2. GPRA 1, 2, 4 Tracking'!$J$6:$J$105,"New Hire")</f>
        <v>0</v>
      </c>
      <c r="AL9" s="57">
        <f>COUNTIFS('2. GPRA 1, 2, 4 Tracking'!$D$6:$D$105,'1. LEA List &amp; Summary Sheet'!$B9, '2. GPRA 1, 2, 4 Tracking'!$E$6:$E$105,"0.2",'2. GPRA 1, 2, 4 Tracking'!$J$6:$J$105,"New Hire")</f>
        <v>0</v>
      </c>
      <c r="AM9" s="57">
        <f>COUNTIFS('2. GPRA 1, 2, 4 Tracking'!$D$6:$D$105,'1. LEA List &amp; Summary Sheet'!$B9, '2. GPRA 1, 2, 4 Tracking'!$E$6:$E$105,"0.3",'2. GPRA 1, 2, 4 Tracking'!$J$6:$J$105,"New Hire")</f>
        <v>0</v>
      </c>
      <c r="AN9" s="57">
        <f>COUNTIFS('2. GPRA 1, 2, 4 Tracking'!$D$6:$D$105,'1. LEA List &amp; Summary Sheet'!$B9, '2. GPRA 1, 2, 4 Tracking'!$E$6:$E$105,"0.4",'2. GPRA 1, 2, 4 Tracking'!$J$6:$J$105,"New Hire")</f>
        <v>0</v>
      </c>
      <c r="AO9" s="57">
        <f>COUNTIFS('2. GPRA 1, 2, 4 Tracking'!$D$6:$D$105,'1. LEA List &amp; Summary Sheet'!$B9, '2. GPRA 1, 2, 4 Tracking'!$E$6:$E$105,"0.5",'2. GPRA 1, 2, 4 Tracking'!$J$6:$J$105,"New Hire")</f>
        <v>0</v>
      </c>
      <c r="AP9" s="57">
        <f>COUNTIFS('2. GPRA 1, 2, 4 Tracking'!$D$6:$D$105,'1. LEA List &amp; Summary Sheet'!$B9, '2. GPRA 1, 2, 4 Tracking'!$E$6:$E$105,"0.6",'2. GPRA 1, 2, 4 Tracking'!$J$6:$J$105,"New Hire")</f>
        <v>0</v>
      </c>
      <c r="AQ9" s="57">
        <f>COUNTIFS('2. GPRA 1, 2, 4 Tracking'!$D$6:$D$105,'1. LEA List &amp; Summary Sheet'!$B9, '2. GPRA 1, 2, 4 Tracking'!$E$6:$E$105,"0.7",'2. GPRA 1, 2, 4 Tracking'!$J$6:$J$105,"New Hire")</f>
        <v>0</v>
      </c>
      <c r="AR9" s="57">
        <f>COUNTIFS('2. GPRA 1, 2, 4 Tracking'!$D$6:$D$105,'1. LEA List &amp; Summary Sheet'!$B9, '2. GPRA 1, 2, 4 Tracking'!$E$6:$E$105,"0.8",'2. GPRA 1, 2, 4 Tracking'!$J$6:$J$105,"New Hire")</f>
        <v>0</v>
      </c>
      <c r="AS9" s="57">
        <f>COUNTIFS('2. GPRA 1, 2, 4 Tracking'!$D$6:$D$105,'1. LEA List &amp; Summary Sheet'!$B9, '2. GPRA 1, 2, 4 Tracking'!$E$6:$E$105,"0.9",'2. GPRA 1, 2, 4 Tracking'!$J$6:$J$105,"New Hire")</f>
        <v>0</v>
      </c>
      <c r="AT9" s="58">
        <f>COUNTIFS('2. GPRA 1, 2, 4 Tracking'!$D$6:$D$105,'1. LEA List &amp; Summary Sheet'!$B9, '2. GPRA 1, 2, 4 Tracking'!$E$6:$E$105,"1.0",'2. GPRA 1, 2, 4 Tracking'!$J$6:$J$105,"New Hire")</f>
        <v>0</v>
      </c>
      <c r="AU9" s="90">
        <f t="shared" si="4"/>
        <v>0</v>
      </c>
      <c r="AV9" s="55">
        <f>COUNTIFS('2. GPRA 1, 2, 4 Tracking'!$D$6:$D$105,'1. LEA List &amp; Summary Sheet'!$B9, '2. GPRA 1, 2, 4 Tracking'!$E$6:$E$105,"0.1",'2. GPRA 1, 2, 4 Tracking'!$K$6:$K$105,"New Hire")</f>
        <v>0</v>
      </c>
      <c r="AW9" s="55">
        <f>COUNTIFS('2. GPRA 1, 2, 4 Tracking'!$D$6:$D$105,'1. LEA List &amp; Summary Sheet'!$B9, '2. GPRA 1, 2, 4 Tracking'!$E$6:$E$105,"0.2",'2. GPRA 1, 2, 4 Tracking'!$K$6:$K$105,"New Hire")</f>
        <v>0</v>
      </c>
      <c r="AX9" s="55">
        <f>COUNTIFS('2. GPRA 1, 2, 4 Tracking'!$D$6:$D$105,'1. LEA List &amp; Summary Sheet'!$B9, '2. GPRA 1, 2, 4 Tracking'!$E$6:$E$105,"0.3",'2. GPRA 1, 2, 4 Tracking'!$K$6:$K$105,"New Hire")</f>
        <v>0</v>
      </c>
      <c r="AY9" s="55">
        <f>COUNTIFS('2. GPRA 1, 2, 4 Tracking'!$D$6:$D$105,'1. LEA List &amp; Summary Sheet'!$B9, '2. GPRA 1, 2, 4 Tracking'!$E$6:$E$105,"0.4",'2. GPRA 1, 2, 4 Tracking'!$K$6:$K$105,"New Hire")</f>
        <v>0</v>
      </c>
      <c r="AZ9" s="55">
        <f>COUNTIFS('2. GPRA 1, 2, 4 Tracking'!$D$6:$D$105,'1. LEA List &amp; Summary Sheet'!$B9, '2. GPRA 1, 2, 4 Tracking'!$E$6:$E$105,"0.5",'2. GPRA 1, 2, 4 Tracking'!$K$6:$K$105,"New Hire")</f>
        <v>0</v>
      </c>
      <c r="BA9" s="55">
        <f>COUNTIFS('2. GPRA 1, 2, 4 Tracking'!$D$6:$D$105,'1. LEA List &amp; Summary Sheet'!$B9, '2. GPRA 1, 2, 4 Tracking'!$E$6:$E$105,"0.6",'2. GPRA 1, 2, 4 Tracking'!$K$6:$K$105,"New Hire")</f>
        <v>0</v>
      </c>
      <c r="BB9" s="55">
        <f>COUNTIFS('2. GPRA 1, 2, 4 Tracking'!$D$6:$D$105,'1. LEA List &amp; Summary Sheet'!$B9, '2. GPRA 1, 2, 4 Tracking'!$E$6:$E$105,"0.7",'2. GPRA 1, 2, 4 Tracking'!$K$6:$K$105,"New Hire")</f>
        <v>0</v>
      </c>
      <c r="BC9" s="55">
        <f>COUNTIFS('2. GPRA 1, 2, 4 Tracking'!$D$6:$D$105,'1. LEA List &amp; Summary Sheet'!$B9, '2. GPRA 1, 2, 4 Tracking'!$E$6:$E$105,"0.8",'2. GPRA 1, 2, 4 Tracking'!$K$6:$K$105,"New Hire")</f>
        <v>0</v>
      </c>
      <c r="BD9" s="55">
        <f>COUNTIFS('2. GPRA 1, 2, 4 Tracking'!$D$6:$D$105,'1. LEA List &amp; Summary Sheet'!$B9, '2. GPRA 1, 2, 4 Tracking'!$E$6:$E$105,"0.9",'2. GPRA 1, 2, 4 Tracking'!$K$6:$K$105,"New Hire")</f>
        <v>0</v>
      </c>
      <c r="BE9" s="56">
        <f>COUNTIFS('2. GPRA 1, 2, 4 Tracking'!$D$6:$D$105,'1. LEA List &amp; Summary Sheet'!$B9, '2. GPRA 1, 2, 4 Tracking'!$E$6:$E$105,"1.0",'2. GPRA 1, 2, 4 Tracking'!$K$6:$K$105,"New Hire")</f>
        <v>0</v>
      </c>
      <c r="BF9" s="63"/>
    </row>
    <row r="10" spans="1:58" ht="78.75" customHeight="1" thickBot="1" x14ac:dyDescent="0.4">
      <c r="B10" s="68" t="s">
        <v>109</v>
      </c>
      <c r="C10" s="90">
        <f t="shared" si="0"/>
        <v>0</v>
      </c>
      <c r="D10" s="55">
        <f>COUNTIFS('2. GPRA 1, 2, 4 Tracking'!$D$6:$D$105,'1. LEA List &amp; Summary Sheet'!$B10, '2. GPRA 1, 2, 4 Tracking'!$E$6:$E$105,"0.1",'2. GPRA 1, 2, 4 Tracking'!$G$6:$G$105,"New Hire")</f>
        <v>0</v>
      </c>
      <c r="E10" s="56">
        <f>COUNTIFS('2. GPRA 1, 2, 4 Tracking'!$D$6:$D$105,'1. LEA List &amp; Summary Sheet'!$B10, '2. GPRA 1, 2, 4 Tracking'!$E$6:$E$105,"0.2",'2. GPRA 1, 2, 4 Tracking'!$G$6:$G$105,"New Hire")</f>
        <v>0</v>
      </c>
      <c r="F10" s="56">
        <f>COUNTIFS('2. GPRA 1, 2, 4 Tracking'!$D$6:$D$105,'1. LEA List &amp; Summary Sheet'!$B10, '2. GPRA 1, 2, 4 Tracking'!$E$6:$E$105,"0.3",'2. GPRA 1, 2, 4 Tracking'!$G$6:$G$105,"New Hire")</f>
        <v>0</v>
      </c>
      <c r="G10" s="56">
        <f>COUNTIFS('2. GPRA 1, 2, 4 Tracking'!$D$6:$D$105,'1. LEA List &amp; Summary Sheet'!$B10, '2. GPRA 1, 2, 4 Tracking'!$E$6:$E$105,"0.4",'2. GPRA 1, 2, 4 Tracking'!$G$6:$G$105,"New Hire")</f>
        <v>0</v>
      </c>
      <c r="H10" s="56">
        <f>COUNTIFS('2. GPRA 1, 2, 4 Tracking'!$D$6:$D$105,'1. LEA List &amp; Summary Sheet'!$B10, '2. GPRA 1, 2, 4 Tracking'!$E$6:$E$105,"0.5",'2. GPRA 1, 2, 4 Tracking'!$G$6:$G$105,"New Hire")</f>
        <v>0</v>
      </c>
      <c r="I10" s="56">
        <f>COUNTIFS('2. GPRA 1, 2, 4 Tracking'!$D$6:$D$105,'1. LEA List &amp; Summary Sheet'!$B10, '2. GPRA 1, 2, 4 Tracking'!$E$6:$E$105,"0.6",'2. GPRA 1, 2, 4 Tracking'!$G$6:$G$105,"New Hire")</f>
        <v>0</v>
      </c>
      <c r="J10" s="56">
        <f>COUNTIFS('2. GPRA 1, 2, 4 Tracking'!$D$6:$D$105,'1. LEA List &amp; Summary Sheet'!$B10, '2. GPRA 1, 2, 4 Tracking'!$E$6:$E$105,"0.7",'2. GPRA 1, 2, 4 Tracking'!$G$6:$G$105,"New Hire")</f>
        <v>0</v>
      </c>
      <c r="K10" s="56">
        <f>COUNTIFS('2. GPRA 1, 2, 4 Tracking'!$D$6:$D$105,'1. LEA List &amp; Summary Sheet'!$B10, '2. GPRA 1, 2, 4 Tracking'!$E$6:$E$105,"0.8",'2. GPRA 1, 2, 4 Tracking'!$G$6:$G$105,"New Hire")</f>
        <v>0</v>
      </c>
      <c r="L10" s="56">
        <f>COUNTIFS('2. GPRA 1, 2, 4 Tracking'!$D$6:$D$105,'1. LEA List &amp; Summary Sheet'!$B10, '2. GPRA 1, 2, 4 Tracking'!$E$6:$E$105,"0.9",'2. GPRA 1, 2, 4 Tracking'!$G$6:$G$105,"New Hire")</f>
        <v>0</v>
      </c>
      <c r="M10" s="56">
        <f>COUNTIFS('2. GPRA 1, 2, 4 Tracking'!$D$6:$D$105,'1. LEA List &amp; Summary Sheet'!$B10, '2. GPRA 1, 2, 4 Tracking'!$E$6:$E$105,"1.0",'2. GPRA 1, 2, 4 Tracking'!$G$6:$G$105,"New Hire")</f>
        <v>0</v>
      </c>
      <c r="N10" s="90">
        <f t="shared" si="1"/>
        <v>0</v>
      </c>
      <c r="O10" s="57">
        <f>COUNTIFS('2. GPRA 1, 2, 4 Tracking'!$D$6:$D$105,'1. LEA List &amp; Summary Sheet'!$B10, '2. GPRA 1, 2, 4 Tracking'!$E$6:$E$105,"0.1",'2. GPRA 1, 2, 4 Tracking'!$H$6:$H$105,"New Hire")</f>
        <v>0</v>
      </c>
      <c r="P10" s="57">
        <f>COUNTIFS('2. GPRA 1, 2, 4 Tracking'!$D$6:$D$105,'1. LEA List &amp; Summary Sheet'!$B10, '2. GPRA 1, 2, 4 Tracking'!$E$6:$E$105,"0.2",'2. GPRA 1, 2, 4 Tracking'!$H$6:$H$105,"New Hire")</f>
        <v>0</v>
      </c>
      <c r="Q10" s="57">
        <f>COUNTIFS('2. GPRA 1, 2, 4 Tracking'!$D$6:$D$105,'1. LEA List &amp; Summary Sheet'!$B10, '2. GPRA 1, 2, 4 Tracking'!$E$6:$E$105,"0.3",'2. GPRA 1, 2, 4 Tracking'!$H$6:$H$105,"New Hire")</f>
        <v>0</v>
      </c>
      <c r="R10" s="57">
        <f>COUNTIFS('2. GPRA 1, 2, 4 Tracking'!$D$6:$D$105,'1. LEA List &amp; Summary Sheet'!$B10, '2. GPRA 1, 2, 4 Tracking'!$E$6:$E$105,"0.4",'2. GPRA 1, 2, 4 Tracking'!$H$6:$H$105,"New Hire")</f>
        <v>0</v>
      </c>
      <c r="S10" s="57">
        <f>COUNTIFS('2. GPRA 1, 2, 4 Tracking'!$D$6:$D$105,'1. LEA List &amp; Summary Sheet'!$B10, '2. GPRA 1, 2, 4 Tracking'!$E$6:$E$105,"0.5",'2. GPRA 1, 2, 4 Tracking'!$H$6:$H$105,"New Hire")</f>
        <v>0</v>
      </c>
      <c r="T10" s="57">
        <f>COUNTIFS('2. GPRA 1, 2, 4 Tracking'!$D$6:$D$105,'1. LEA List &amp; Summary Sheet'!$B10, '2. GPRA 1, 2, 4 Tracking'!$E$6:$E$105,"0.6",'2. GPRA 1, 2, 4 Tracking'!$H$6:$H$105,"New Hire")</f>
        <v>0</v>
      </c>
      <c r="U10" s="57">
        <f>COUNTIFS('2. GPRA 1, 2, 4 Tracking'!$D$6:$D$105,'1. LEA List &amp; Summary Sheet'!$B10, '2. GPRA 1, 2, 4 Tracking'!$E$6:$E$105,"0.7",'2. GPRA 1, 2, 4 Tracking'!$H$6:$H$105,"New Hire")</f>
        <v>0</v>
      </c>
      <c r="V10" s="57">
        <f>COUNTIFS('2. GPRA 1, 2, 4 Tracking'!$D$6:$D$105,'1. LEA List &amp; Summary Sheet'!$B10, '2. GPRA 1, 2, 4 Tracking'!$E$6:$E$105,"0.8",'2. GPRA 1, 2, 4 Tracking'!$H$6:$H$105,"New Hire")</f>
        <v>0</v>
      </c>
      <c r="W10" s="57">
        <f>COUNTIFS('2. GPRA 1, 2, 4 Tracking'!$D$6:$D$105,'1. LEA List &amp; Summary Sheet'!$B10, '2. GPRA 1, 2, 4 Tracking'!$E$6:$E$105,"0.9",'2. GPRA 1, 2, 4 Tracking'!$H$6:$H$105,"New Hire")</f>
        <v>0</v>
      </c>
      <c r="X10" s="57">
        <f>COUNTIFS('2. GPRA 1, 2, 4 Tracking'!$D$6:$D$105,'1. LEA List &amp; Summary Sheet'!$B10, '2. GPRA 1, 2, 4 Tracking'!$E$6:$E$105,"1.0",'2. GPRA 1, 2, 4 Tracking'!$H$6:$H$105,"New Hire")</f>
        <v>0</v>
      </c>
      <c r="Y10" s="90">
        <f t="shared" si="2"/>
        <v>0</v>
      </c>
      <c r="Z10" s="55">
        <f>COUNTIFS('2. GPRA 1, 2, 4 Tracking'!$D$6:$D$105,'1. LEA List &amp; Summary Sheet'!$B10, '2. GPRA 1, 2, 4 Tracking'!$E$6:$E$105,"0.1",'2. GPRA 1, 2, 4 Tracking'!$I$6:$I$105,"New Hire")</f>
        <v>0</v>
      </c>
      <c r="AA10" s="55">
        <f>COUNTIFS('2. GPRA 1, 2, 4 Tracking'!$D$6:$D$105,'1. LEA List &amp; Summary Sheet'!$B10, '2. GPRA 1, 2, 4 Tracking'!$E$6:$E$105,"0.2",'2. GPRA 1, 2, 4 Tracking'!$I$6:$I$105,"New Hire")</f>
        <v>0</v>
      </c>
      <c r="AB10" s="55">
        <f>COUNTIFS('2. GPRA 1, 2, 4 Tracking'!$D$6:$D$105,'1. LEA List &amp; Summary Sheet'!$B10, '2. GPRA 1, 2, 4 Tracking'!$E$6:$E$105,"0.3",'2. GPRA 1, 2, 4 Tracking'!$I$6:$I$105,"New Hire")</f>
        <v>0</v>
      </c>
      <c r="AC10" s="55">
        <f>COUNTIFS('2. GPRA 1, 2, 4 Tracking'!$D$6:$D$105,'1. LEA List &amp; Summary Sheet'!$B10, '2. GPRA 1, 2, 4 Tracking'!$E$6:$E$105,"0.4",'2. GPRA 1, 2, 4 Tracking'!$I$6:$I$105,"New Hire")</f>
        <v>0</v>
      </c>
      <c r="AD10" s="55">
        <f>COUNTIFS('2. GPRA 1, 2, 4 Tracking'!$D$6:$D$105,'1. LEA List &amp; Summary Sheet'!$B10, '2. GPRA 1, 2, 4 Tracking'!$E$6:$E$105,"0.5",'2. GPRA 1, 2, 4 Tracking'!$I$6:$I$105,"New Hire")</f>
        <v>0</v>
      </c>
      <c r="AE10" s="55">
        <f>COUNTIFS('2. GPRA 1, 2, 4 Tracking'!$D$6:$D$105,'1. LEA List &amp; Summary Sheet'!$B10, '2. GPRA 1, 2, 4 Tracking'!$E$6:$E$105,"0.6",'2. GPRA 1, 2, 4 Tracking'!$I$6:$I$105,"New Hire")</f>
        <v>0</v>
      </c>
      <c r="AF10" s="55">
        <f>COUNTIFS('2. GPRA 1, 2, 4 Tracking'!$D$6:$D$105,'1. LEA List &amp; Summary Sheet'!$B10, '2. GPRA 1, 2, 4 Tracking'!$E$6:$E$105,"0.7",'2. GPRA 1, 2, 4 Tracking'!$I$6:$I$105,"New Hire")</f>
        <v>0</v>
      </c>
      <c r="AG10" s="55">
        <f>COUNTIFS('2. GPRA 1, 2, 4 Tracking'!$D$6:$D$105,'1. LEA List &amp; Summary Sheet'!$B10, '2. GPRA 1, 2, 4 Tracking'!$E$6:$E$105,"0.8",'2. GPRA 1, 2, 4 Tracking'!$I$6:$I$105,"New Hire")</f>
        <v>0</v>
      </c>
      <c r="AH10" s="55">
        <f>COUNTIFS('2. GPRA 1, 2, 4 Tracking'!$D$6:$D$105,'1. LEA List &amp; Summary Sheet'!$B10, '2. GPRA 1, 2, 4 Tracking'!$E$6:$E$105,"0.9",'2. GPRA 1, 2, 4 Tracking'!$I$6:$I$105,"New Hire")</f>
        <v>0</v>
      </c>
      <c r="AI10" s="56">
        <f>COUNTIFS('2. GPRA 1, 2, 4 Tracking'!$D$6:$D$105,'1. LEA List &amp; Summary Sheet'!$B10, '2. GPRA 1, 2, 4 Tracking'!$E$6:$E$105,"1.0",'2. GPRA 1, 2, 4 Tracking'!$I$6:$I$105,"New Hire")</f>
        <v>0</v>
      </c>
      <c r="AJ10" s="90">
        <f t="shared" si="3"/>
        <v>0</v>
      </c>
      <c r="AK10" s="57">
        <f>COUNTIFS('2. GPRA 1, 2, 4 Tracking'!$D$6:$D$105,'1. LEA List &amp; Summary Sheet'!$B10, '2. GPRA 1, 2, 4 Tracking'!$E$6:$E$105,"0.1",'2. GPRA 1, 2, 4 Tracking'!$J$6:$J$105,"New Hire")</f>
        <v>0</v>
      </c>
      <c r="AL10" s="57">
        <f>COUNTIFS('2. GPRA 1, 2, 4 Tracking'!$D$6:$D$105,'1. LEA List &amp; Summary Sheet'!$B10, '2. GPRA 1, 2, 4 Tracking'!$E$6:$E$105,"0.2",'2. GPRA 1, 2, 4 Tracking'!$J$6:$J$105,"New Hire")</f>
        <v>0</v>
      </c>
      <c r="AM10" s="57">
        <f>COUNTIFS('2. GPRA 1, 2, 4 Tracking'!$D$6:$D$105,'1. LEA List &amp; Summary Sheet'!$B10, '2. GPRA 1, 2, 4 Tracking'!$E$6:$E$105,"0.3",'2. GPRA 1, 2, 4 Tracking'!$J$6:$J$105,"New Hire")</f>
        <v>0</v>
      </c>
      <c r="AN10" s="57">
        <f>COUNTIFS('2. GPRA 1, 2, 4 Tracking'!$D$6:$D$105,'1. LEA List &amp; Summary Sheet'!$B10, '2. GPRA 1, 2, 4 Tracking'!$E$6:$E$105,"0.4",'2. GPRA 1, 2, 4 Tracking'!$J$6:$J$105,"New Hire")</f>
        <v>0</v>
      </c>
      <c r="AO10" s="57">
        <f>COUNTIFS('2. GPRA 1, 2, 4 Tracking'!$D$6:$D$105,'1. LEA List &amp; Summary Sheet'!$B10, '2. GPRA 1, 2, 4 Tracking'!$E$6:$E$105,"0.5",'2. GPRA 1, 2, 4 Tracking'!$J$6:$J$105,"New Hire")</f>
        <v>0</v>
      </c>
      <c r="AP10" s="57">
        <f>COUNTIFS('2. GPRA 1, 2, 4 Tracking'!$D$6:$D$105,'1. LEA List &amp; Summary Sheet'!$B10, '2. GPRA 1, 2, 4 Tracking'!$E$6:$E$105,"0.6",'2. GPRA 1, 2, 4 Tracking'!$J$6:$J$105,"New Hire")</f>
        <v>0</v>
      </c>
      <c r="AQ10" s="57">
        <f>COUNTIFS('2. GPRA 1, 2, 4 Tracking'!$D$6:$D$105,'1. LEA List &amp; Summary Sheet'!$B10, '2. GPRA 1, 2, 4 Tracking'!$E$6:$E$105,"0.7",'2. GPRA 1, 2, 4 Tracking'!$J$6:$J$105,"New Hire")</f>
        <v>0</v>
      </c>
      <c r="AR10" s="57">
        <f>COUNTIFS('2. GPRA 1, 2, 4 Tracking'!$D$6:$D$105,'1. LEA List &amp; Summary Sheet'!$B10, '2. GPRA 1, 2, 4 Tracking'!$E$6:$E$105,"0.8",'2. GPRA 1, 2, 4 Tracking'!$J$6:$J$105,"New Hire")</f>
        <v>0</v>
      </c>
      <c r="AS10" s="57">
        <f>COUNTIFS('2. GPRA 1, 2, 4 Tracking'!$D$6:$D$105,'1. LEA List &amp; Summary Sheet'!$B10, '2. GPRA 1, 2, 4 Tracking'!$E$6:$E$105,"0.9",'2. GPRA 1, 2, 4 Tracking'!$J$6:$J$105,"New Hire")</f>
        <v>0</v>
      </c>
      <c r="AT10" s="58">
        <f>COUNTIFS('2. GPRA 1, 2, 4 Tracking'!$D$6:$D$105,'1. LEA List &amp; Summary Sheet'!$B10, '2. GPRA 1, 2, 4 Tracking'!$E$6:$E$105,"1.0",'2. GPRA 1, 2, 4 Tracking'!$J$6:$J$105,"New Hire")</f>
        <v>0</v>
      </c>
      <c r="AU10" s="90">
        <f t="shared" si="4"/>
        <v>0</v>
      </c>
      <c r="AV10" s="55">
        <f>COUNTIFS('2. GPRA 1, 2, 4 Tracking'!$D$6:$D$105,'1. LEA List &amp; Summary Sheet'!$B10, '2. GPRA 1, 2, 4 Tracking'!$E$6:$E$105,"0.1",'2. GPRA 1, 2, 4 Tracking'!$K$6:$K$105,"New Hire")</f>
        <v>0</v>
      </c>
      <c r="AW10" s="55">
        <f>COUNTIFS('2. GPRA 1, 2, 4 Tracking'!$D$6:$D$105,'1. LEA List &amp; Summary Sheet'!$B10, '2. GPRA 1, 2, 4 Tracking'!$E$6:$E$105,"0.2",'2. GPRA 1, 2, 4 Tracking'!$K$6:$K$105,"New Hire")</f>
        <v>0</v>
      </c>
      <c r="AX10" s="55">
        <f>COUNTIFS('2. GPRA 1, 2, 4 Tracking'!$D$6:$D$105,'1. LEA List &amp; Summary Sheet'!$B10, '2. GPRA 1, 2, 4 Tracking'!$E$6:$E$105,"0.3",'2. GPRA 1, 2, 4 Tracking'!$K$6:$K$105,"New Hire")</f>
        <v>0</v>
      </c>
      <c r="AY10" s="55">
        <f>COUNTIFS('2. GPRA 1, 2, 4 Tracking'!$D$6:$D$105,'1. LEA List &amp; Summary Sheet'!$B10, '2. GPRA 1, 2, 4 Tracking'!$E$6:$E$105,"0.4",'2. GPRA 1, 2, 4 Tracking'!$K$6:$K$105,"New Hire")</f>
        <v>0</v>
      </c>
      <c r="AZ10" s="55">
        <f>COUNTIFS('2. GPRA 1, 2, 4 Tracking'!$D$6:$D$105,'1. LEA List &amp; Summary Sheet'!$B10, '2. GPRA 1, 2, 4 Tracking'!$E$6:$E$105,"0.5",'2. GPRA 1, 2, 4 Tracking'!$K$6:$K$105,"New Hire")</f>
        <v>0</v>
      </c>
      <c r="BA10" s="55">
        <f>COUNTIFS('2. GPRA 1, 2, 4 Tracking'!$D$6:$D$105,'1. LEA List &amp; Summary Sheet'!$B10, '2. GPRA 1, 2, 4 Tracking'!$E$6:$E$105,"0.6",'2. GPRA 1, 2, 4 Tracking'!$K$6:$K$105,"New Hire")</f>
        <v>0</v>
      </c>
      <c r="BB10" s="55">
        <f>COUNTIFS('2. GPRA 1, 2, 4 Tracking'!$D$6:$D$105,'1. LEA List &amp; Summary Sheet'!$B10, '2. GPRA 1, 2, 4 Tracking'!$E$6:$E$105,"0.7",'2. GPRA 1, 2, 4 Tracking'!$K$6:$K$105,"New Hire")</f>
        <v>0</v>
      </c>
      <c r="BC10" s="55">
        <f>COUNTIFS('2. GPRA 1, 2, 4 Tracking'!$D$6:$D$105,'1. LEA List &amp; Summary Sheet'!$B10, '2. GPRA 1, 2, 4 Tracking'!$E$6:$E$105,"0.8",'2. GPRA 1, 2, 4 Tracking'!$K$6:$K$105,"New Hire")</f>
        <v>0</v>
      </c>
      <c r="BD10" s="55">
        <f>COUNTIFS('2. GPRA 1, 2, 4 Tracking'!$D$6:$D$105,'1. LEA List &amp; Summary Sheet'!$B10, '2. GPRA 1, 2, 4 Tracking'!$E$6:$E$105,"0.9",'2. GPRA 1, 2, 4 Tracking'!$K$6:$K$105,"New Hire")</f>
        <v>0</v>
      </c>
      <c r="BE10" s="56">
        <f>COUNTIFS('2. GPRA 1, 2, 4 Tracking'!$D$6:$D$105,'1. LEA List &amp; Summary Sheet'!$B10, '2. GPRA 1, 2, 4 Tracking'!$E$6:$E$105,"1.0",'2. GPRA 1, 2, 4 Tracking'!$K$6:$K$105,"New Hire")</f>
        <v>0</v>
      </c>
      <c r="BF10" s="63"/>
    </row>
    <row r="11" spans="1:58" ht="78.75" customHeight="1" thickBot="1" x14ac:dyDescent="0.4">
      <c r="B11" s="68"/>
      <c r="C11" s="90">
        <f t="shared" si="0"/>
        <v>0</v>
      </c>
      <c r="D11" s="55">
        <f>COUNTIFS('2. GPRA 1, 2, 4 Tracking'!$D$6:$D$105,'1. LEA List &amp; Summary Sheet'!$B11, '2. GPRA 1, 2, 4 Tracking'!$E$6:$E$105,"0.1",'2. GPRA 1, 2, 4 Tracking'!$G$6:$G$105,"New Hire")</f>
        <v>0</v>
      </c>
      <c r="E11" s="56">
        <f>COUNTIFS('2. GPRA 1, 2, 4 Tracking'!$D$6:$D$105,'1. LEA List &amp; Summary Sheet'!$B11, '2. GPRA 1, 2, 4 Tracking'!$E$6:$E$105,"0.2",'2. GPRA 1, 2, 4 Tracking'!$G$6:$G$105,"New Hire")</f>
        <v>0</v>
      </c>
      <c r="F11" s="56">
        <f>COUNTIFS('2. GPRA 1, 2, 4 Tracking'!$D$6:$D$105,'1. LEA List &amp; Summary Sheet'!$B11, '2. GPRA 1, 2, 4 Tracking'!$E$6:$E$105,"0.3",'2. GPRA 1, 2, 4 Tracking'!$G$6:$G$105,"New Hire")</f>
        <v>0</v>
      </c>
      <c r="G11" s="56">
        <f>COUNTIFS('2. GPRA 1, 2, 4 Tracking'!$D$6:$D$105,'1. LEA List &amp; Summary Sheet'!$B11, '2. GPRA 1, 2, 4 Tracking'!$E$6:$E$105,"0.4",'2. GPRA 1, 2, 4 Tracking'!$G$6:$G$105,"New Hire")</f>
        <v>0</v>
      </c>
      <c r="H11" s="56">
        <f>COUNTIFS('2. GPRA 1, 2, 4 Tracking'!$D$6:$D$105,'1. LEA List &amp; Summary Sheet'!$B11, '2. GPRA 1, 2, 4 Tracking'!$E$6:$E$105,"0.5",'2. GPRA 1, 2, 4 Tracking'!$G$6:$G$105,"New Hire")</f>
        <v>0</v>
      </c>
      <c r="I11" s="56">
        <f>COUNTIFS('2. GPRA 1, 2, 4 Tracking'!$D$6:$D$105,'1. LEA List &amp; Summary Sheet'!$B11, '2. GPRA 1, 2, 4 Tracking'!$E$6:$E$105,"0.6",'2. GPRA 1, 2, 4 Tracking'!$G$6:$G$105,"New Hire")</f>
        <v>0</v>
      </c>
      <c r="J11" s="56">
        <f>COUNTIFS('2. GPRA 1, 2, 4 Tracking'!$D$6:$D$105,'1. LEA List &amp; Summary Sheet'!$B11, '2. GPRA 1, 2, 4 Tracking'!$E$6:$E$105,"0.7",'2. GPRA 1, 2, 4 Tracking'!$G$6:$G$105,"New Hire")</f>
        <v>0</v>
      </c>
      <c r="K11" s="56">
        <f>COUNTIFS('2. GPRA 1, 2, 4 Tracking'!$D$6:$D$105,'1. LEA List &amp; Summary Sheet'!$B11, '2. GPRA 1, 2, 4 Tracking'!$E$6:$E$105,"0.8",'2. GPRA 1, 2, 4 Tracking'!$G$6:$G$105,"New Hire")</f>
        <v>0</v>
      </c>
      <c r="L11" s="56">
        <f>COUNTIFS('2. GPRA 1, 2, 4 Tracking'!$D$6:$D$105,'1. LEA List &amp; Summary Sheet'!$B11, '2. GPRA 1, 2, 4 Tracking'!$E$6:$E$105,"0.9",'2. GPRA 1, 2, 4 Tracking'!$G$6:$G$105,"New Hire")</f>
        <v>0</v>
      </c>
      <c r="M11" s="56">
        <f>COUNTIFS('2. GPRA 1, 2, 4 Tracking'!$D$6:$D$105,'1. LEA List &amp; Summary Sheet'!$B11, '2. GPRA 1, 2, 4 Tracking'!$E$6:$E$105,"1.0",'2. GPRA 1, 2, 4 Tracking'!$G$6:$G$105,"New Hire")</f>
        <v>0</v>
      </c>
      <c r="N11" s="90">
        <f t="shared" si="1"/>
        <v>0</v>
      </c>
      <c r="O11" s="57">
        <f>COUNTIFS('2. GPRA 1, 2, 4 Tracking'!$D$6:$D$105,'1. LEA List &amp; Summary Sheet'!$B11, '2. GPRA 1, 2, 4 Tracking'!$E$6:$E$105,"0.1",'2. GPRA 1, 2, 4 Tracking'!$H$6:$H$105,"New Hire")</f>
        <v>0</v>
      </c>
      <c r="P11" s="57">
        <f>COUNTIFS('2. GPRA 1, 2, 4 Tracking'!$D$6:$D$105,'1. LEA List &amp; Summary Sheet'!$B11, '2. GPRA 1, 2, 4 Tracking'!$E$6:$E$105,"0.2",'2. GPRA 1, 2, 4 Tracking'!$H$6:$H$105,"New Hire")</f>
        <v>0</v>
      </c>
      <c r="Q11" s="57">
        <f>COUNTIFS('2. GPRA 1, 2, 4 Tracking'!$D$6:$D$105,'1. LEA List &amp; Summary Sheet'!$B11, '2. GPRA 1, 2, 4 Tracking'!$E$6:$E$105,"0.3",'2. GPRA 1, 2, 4 Tracking'!$H$6:$H$105,"New Hire")</f>
        <v>0</v>
      </c>
      <c r="R11" s="57">
        <f>COUNTIFS('2. GPRA 1, 2, 4 Tracking'!$D$6:$D$105,'1. LEA List &amp; Summary Sheet'!$B11, '2. GPRA 1, 2, 4 Tracking'!$E$6:$E$105,"0.4",'2. GPRA 1, 2, 4 Tracking'!$H$6:$H$105,"New Hire")</f>
        <v>0</v>
      </c>
      <c r="S11" s="57">
        <f>COUNTIFS('2. GPRA 1, 2, 4 Tracking'!$D$6:$D$105,'1. LEA List &amp; Summary Sheet'!$B11, '2. GPRA 1, 2, 4 Tracking'!$E$6:$E$105,"0.5",'2. GPRA 1, 2, 4 Tracking'!$H$6:$H$105,"New Hire")</f>
        <v>0</v>
      </c>
      <c r="T11" s="57">
        <f>COUNTIFS('2. GPRA 1, 2, 4 Tracking'!$D$6:$D$105,'1. LEA List &amp; Summary Sheet'!$B11, '2. GPRA 1, 2, 4 Tracking'!$E$6:$E$105,"0.6",'2. GPRA 1, 2, 4 Tracking'!$H$6:$H$105,"New Hire")</f>
        <v>0</v>
      </c>
      <c r="U11" s="57">
        <f>COUNTIFS('2. GPRA 1, 2, 4 Tracking'!$D$6:$D$105,'1. LEA List &amp; Summary Sheet'!$B11, '2. GPRA 1, 2, 4 Tracking'!$E$6:$E$105,"0.7",'2. GPRA 1, 2, 4 Tracking'!$H$6:$H$105,"New Hire")</f>
        <v>0</v>
      </c>
      <c r="V11" s="57">
        <f>COUNTIFS('2. GPRA 1, 2, 4 Tracking'!$D$6:$D$105,'1. LEA List &amp; Summary Sheet'!$B11, '2. GPRA 1, 2, 4 Tracking'!$E$6:$E$105,"0.8",'2. GPRA 1, 2, 4 Tracking'!$H$6:$H$105,"New Hire")</f>
        <v>0</v>
      </c>
      <c r="W11" s="57">
        <f>COUNTIFS('2. GPRA 1, 2, 4 Tracking'!$D$6:$D$105,'1. LEA List &amp; Summary Sheet'!$B11, '2. GPRA 1, 2, 4 Tracking'!$E$6:$E$105,"0.9",'2. GPRA 1, 2, 4 Tracking'!$H$6:$H$105,"New Hire")</f>
        <v>0</v>
      </c>
      <c r="X11" s="57">
        <f>COUNTIFS('2. GPRA 1, 2, 4 Tracking'!$D$6:$D$105,'1. LEA List &amp; Summary Sheet'!$B11, '2. GPRA 1, 2, 4 Tracking'!$E$6:$E$105,"1.0",'2. GPRA 1, 2, 4 Tracking'!$H$6:$H$105,"New Hire")</f>
        <v>0</v>
      </c>
      <c r="Y11" s="90">
        <f t="shared" si="2"/>
        <v>0</v>
      </c>
      <c r="Z11" s="55">
        <f>COUNTIFS('2. GPRA 1, 2, 4 Tracking'!$D$6:$D$105,'1. LEA List &amp; Summary Sheet'!$B11, '2. GPRA 1, 2, 4 Tracking'!$E$6:$E$105,"0.1",'2. GPRA 1, 2, 4 Tracking'!$I$6:$I$105,"New Hire")</f>
        <v>0</v>
      </c>
      <c r="AA11" s="55">
        <f>COUNTIFS('2. GPRA 1, 2, 4 Tracking'!$D$6:$D$105,'1. LEA List &amp; Summary Sheet'!$B11, '2. GPRA 1, 2, 4 Tracking'!$E$6:$E$105,"0.2",'2. GPRA 1, 2, 4 Tracking'!$I$6:$I$105,"New Hire")</f>
        <v>0</v>
      </c>
      <c r="AB11" s="55">
        <f>COUNTIFS('2. GPRA 1, 2, 4 Tracking'!$D$6:$D$105,'1. LEA List &amp; Summary Sheet'!$B11, '2. GPRA 1, 2, 4 Tracking'!$E$6:$E$105,"0.3",'2. GPRA 1, 2, 4 Tracking'!$I$6:$I$105,"New Hire")</f>
        <v>0</v>
      </c>
      <c r="AC11" s="55">
        <f>COUNTIFS('2. GPRA 1, 2, 4 Tracking'!$D$6:$D$105,'1. LEA List &amp; Summary Sheet'!$B11, '2. GPRA 1, 2, 4 Tracking'!$E$6:$E$105,"0.4",'2. GPRA 1, 2, 4 Tracking'!$I$6:$I$105,"New Hire")</f>
        <v>0</v>
      </c>
      <c r="AD11" s="55">
        <f>COUNTIFS('2. GPRA 1, 2, 4 Tracking'!$D$6:$D$105,'1. LEA List &amp; Summary Sheet'!$B11, '2. GPRA 1, 2, 4 Tracking'!$E$6:$E$105,"0.5",'2. GPRA 1, 2, 4 Tracking'!$I$6:$I$105,"New Hire")</f>
        <v>0</v>
      </c>
      <c r="AE11" s="55">
        <f>COUNTIFS('2. GPRA 1, 2, 4 Tracking'!$D$6:$D$105,'1. LEA List &amp; Summary Sheet'!$B11, '2. GPRA 1, 2, 4 Tracking'!$E$6:$E$105,"0.6",'2. GPRA 1, 2, 4 Tracking'!$I$6:$I$105,"New Hire")</f>
        <v>0</v>
      </c>
      <c r="AF11" s="55">
        <f>COUNTIFS('2. GPRA 1, 2, 4 Tracking'!$D$6:$D$105,'1. LEA List &amp; Summary Sheet'!$B11, '2. GPRA 1, 2, 4 Tracking'!$E$6:$E$105,"0.7",'2. GPRA 1, 2, 4 Tracking'!$I$6:$I$105,"New Hire")</f>
        <v>0</v>
      </c>
      <c r="AG11" s="55">
        <f>COUNTIFS('2. GPRA 1, 2, 4 Tracking'!$D$6:$D$105,'1. LEA List &amp; Summary Sheet'!$B11, '2. GPRA 1, 2, 4 Tracking'!$E$6:$E$105,"0.8",'2. GPRA 1, 2, 4 Tracking'!$I$6:$I$105,"New Hire")</f>
        <v>0</v>
      </c>
      <c r="AH11" s="55">
        <f>COUNTIFS('2. GPRA 1, 2, 4 Tracking'!$D$6:$D$105,'1. LEA List &amp; Summary Sheet'!$B11, '2. GPRA 1, 2, 4 Tracking'!$E$6:$E$105,"0.9",'2. GPRA 1, 2, 4 Tracking'!$I$6:$I$105,"New Hire")</f>
        <v>0</v>
      </c>
      <c r="AI11" s="56">
        <f>COUNTIFS('2. GPRA 1, 2, 4 Tracking'!$D$6:$D$105,'1. LEA List &amp; Summary Sheet'!$B11, '2. GPRA 1, 2, 4 Tracking'!$E$6:$E$105,"1.0",'2. GPRA 1, 2, 4 Tracking'!$I$6:$I$105,"New Hire")</f>
        <v>0</v>
      </c>
      <c r="AJ11" s="90">
        <f t="shared" si="3"/>
        <v>0</v>
      </c>
      <c r="AK11" s="57">
        <f>COUNTIFS('2. GPRA 1, 2, 4 Tracking'!$D$6:$D$105,'1. LEA List &amp; Summary Sheet'!$B11, '2. GPRA 1, 2, 4 Tracking'!$E$6:$E$105,"0.1",'2. GPRA 1, 2, 4 Tracking'!$J$6:$J$105,"New Hire")</f>
        <v>0</v>
      </c>
      <c r="AL11" s="57">
        <f>COUNTIFS('2. GPRA 1, 2, 4 Tracking'!$D$6:$D$105,'1. LEA List &amp; Summary Sheet'!$B11, '2. GPRA 1, 2, 4 Tracking'!$E$6:$E$105,"0.2",'2. GPRA 1, 2, 4 Tracking'!$J$6:$J$105,"New Hire")</f>
        <v>0</v>
      </c>
      <c r="AM11" s="57">
        <f>COUNTIFS('2. GPRA 1, 2, 4 Tracking'!$D$6:$D$105,'1. LEA List &amp; Summary Sheet'!$B11, '2. GPRA 1, 2, 4 Tracking'!$E$6:$E$105,"0.3",'2. GPRA 1, 2, 4 Tracking'!$J$6:$J$105,"New Hire")</f>
        <v>0</v>
      </c>
      <c r="AN11" s="57">
        <f>COUNTIFS('2. GPRA 1, 2, 4 Tracking'!$D$6:$D$105,'1. LEA List &amp; Summary Sheet'!$B11, '2. GPRA 1, 2, 4 Tracking'!$E$6:$E$105,"0.4",'2. GPRA 1, 2, 4 Tracking'!$J$6:$J$105,"New Hire")</f>
        <v>0</v>
      </c>
      <c r="AO11" s="57">
        <f>COUNTIFS('2. GPRA 1, 2, 4 Tracking'!$D$6:$D$105,'1. LEA List &amp; Summary Sheet'!$B11, '2. GPRA 1, 2, 4 Tracking'!$E$6:$E$105,"0.5",'2. GPRA 1, 2, 4 Tracking'!$J$6:$J$105,"New Hire")</f>
        <v>0</v>
      </c>
      <c r="AP11" s="57">
        <f>COUNTIFS('2. GPRA 1, 2, 4 Tracking'!$D$6:$D$105,'1. LEA List &amp; Summary Sheet'!$B11, '2. GPRA 1, 2, 4 Tracking'!$E$6:$E$105,"0.6",'2. GPRA 1, 2, 4 Tracking'!$J$6:$J$105,"New Hire")</f>
        <v>0</v>
      </c>
      <c r="AQ11" s="57">
        <f>COUNTIFS('2. GPRA 1, 2, 4 Tracking'!$D$6:$D$105,'1. LEA List &amp; Summary Sheet'!$B11, '2. GPRA 1, 2, 4 Tracking'!$E$6:$E$105,"0.7",'2. GPRA 1, 2, 4 Tracking'!$J$6:$J$105,"New Hire")</f>
        <v>0</v>
      </c>
      <c r="AR11" s="57">
        <f>COUNTIFS('2. GPRA 1, 2, 4 Tracking'!$D$6:$D$105,'1. LEA List &amp; Summary Sheet'!$B11, '2. GPRA 1, 2, 4 Tracking'!$E$6:$E$105,"0.8",'2. GPRA 1, 2, 4 Tracking'!$J$6:$J$105,"New Hire")</f>
        <v>0</v>
      </c>
      <c r="AS11" s="57">
        <f>COUNTIFS('2. GPRA 1, 2, 4 Tracking'!$D$6:$D$105,'1. LEA List &amp; Summary Sheet'!$B11, '2. GPRA 1, 2, 4 Tracking'!$E$6:$E$105,"0.9",'2. GPRA 1, 2, 4 Tracking'!$J$6:$J$105,"New Hire")</f>
        <v>0</v>
      </c>
      <c r="AT11" s="58">
        <f>COUNTIFS('2. GPRA 1, 2, 4 Tracking'!$D$6:$D$105,'1. LEA List &amp; Summary Sheet'!$B11, '2. GPRA 1, 2, 4 Tracking'!$E$6:$E$105,"1.0",'2. GPRA 1, 2, 4 Tracking'!$J$6:$J$105,"New Hire")</f>
        <v>0</v>
      </c>
      <c r="AU11" s="90">
        <f t="shared" si="4"/>
        <v>0</v>
      </c>
      <c r="AV11" s="55">
        <f>COUNTIFS('2. GPRA 1, 2, 4 Tracking'!$D$6:$D$105,'1. LEA List &amp; Summary Sheet'!$B11, '2. GPRA 1, 2, 4 Tracking'!$E$6:$E$105,"0.1",'2. GPRA 1, 2, 4 Tracking'!$K$6:$K$105,"New Hire")</f>
        <v>0</v>
      </c>
      <c r="AW11" s="55">
        <f>COUNTIFS('2. GPRA 1, 2, 4 Tracking'!$D$6:$D$105,'1. LEA List &amp; Summary Sheet'!$B11, '2. GPRA 1, 2, 4 Tracking'!$E$6:$E$105,"0.2",'2. GPRA 1, 2, 4 Tracking'!$K$6:$K$105,"New Hire")</f>
        <v>0</v>
      </c>
      <c r="AX11" s="55">
        <f>COUNTIFS('2. GPRA 1, 2, 4 Tracking'!$D$6:$D$105,'1. LEA List &amp; Summary Sheet'!$B11, '2. GPRA 1, 2, 4 Tracking'!$E$6:$E$105,"0.3",'2. GPRA 1, 2, 4 Tracking'!$K$6:$K$105,"New Hire")</f>
        <v>0</v>
      </c>
      <c r="AY11" s="55">
        <f>COUNTIFS('2. GPRA 1, 2, 4 Tracking'!$D$6:$D$105,'1. LEA List &amp; Summary Sheet'!$B11, '2. GPRA 1, 2, 4 Tracking'!$E$6:$E$105,"0.4",'2. GPRA 1, 2, 4 Tracking'!$K$6:$K$105,"New Hire")</f>
        <v>0</v>
      </c>
      <c r="AZ11" s="55">
        <f>COUNTIFS('2. GPRA 1, 2, 4 Tracking'!$D$6:$D$105,'1. LEA List &amp; Summary Sheet'!$B11, '2. GPRA 1, 2, 4 Tracking'!$E$6:$E$105,"0.5",'2. GPRA 1, 2, 4 Tracking'!$K$6:$K$105,"New Hire")</f>
        <v>0</v>
      </c>
      <c r="BA11" s="55">
        <f>COUNTIFS('2. GPRA 1, 2, 4 Tracking'!$D$6:$D$105,'1. LEA List &amp; Summary Sheet'!$B11, '2. GPRA 1, 2, 4 Tracking'!$E$6:$E$105,"0.6",'2. GPRA 1, 2, 4 Tracking'!$K$6:$K$105,"New Hire")</f>
        <v>0</v>
      </c>
      <c r="BB11" s="55">
        <f>COUNTIFS('2. GPRA 1, 2, 4 Tracking'!$D$6:$D$105,'1. LEA List &amp; Summary Sheet'!$B11, '2. GPRA 1, 2, 4 Tracking'!$E$6:$E$105,"0.7",'2. GPRA 1, 2, 4 Tracking'!$K$6:$K$105,"New Hire")</f>
        <v>0</v>
      </c>
      <c r="BC11" s="55">
        <f>COUNTIFS('2. GPRA 1, 2, 4 Tracking'!$D$6:$D$105,'1. LEA List &amp; Summary Sheet'!$B11, '2. GPRA 1, 2, 4 Tracking'!$E$6:$E$105,"0.8",'2. GPRA 1, 2, 4 Tracking'!$K$6:$K$105,"New Hire")</f>
        <v>0</v>
      </c>
      <c r="BD11" s="55">
        <f>COUNTIFS('2. GPRA 1, 2, 4 Tracking'!$D$6:$D$105,'1. LEA List &amp; Summary Sheet'!$B11, '2. GPRA 1, 2, 4 Tracking'!$E$6:$E$105,"0.9",'2. GPRA 1, 2, 4 Tracking'!$K$6:$K$105,"New Hire")</f>
        <v>0</v>
      </c>
      <c r="BE11" s="56">
        <f>COUNTIFS('2. GPRA 1, 2, 4 Tracking'!$D$6:$D$105,'1. LEA List &amp; Summary Sheet'!$B11, '2. GPRA 1, 2, 4 Tracking'!$E$6:$E$105,"1.0",'2. GPRA 1, 2, 4 Tracking'!$K$6:$K$105,"New Hire")</f>
        <v>0</v>
      </c>
      <c r="BF11" s="63"/>
    </row>
    <row r="12" spans="1:58" ht="78.75" customHeight="1" thickBot="1" x14ac:dyDescent="0.4">
      <c r="B12" s="68"/>
      <c r="C12" s="90">
        <f t="shared" si="0"/>
        <v>0</v>
      </c>
      <c r="D12" s="55">
        <f>COUNTIFS('2. GPRA 1, 2, 4 Tracking'!$D$6:$D$105,'1. LEA List &amp; Summary Sheet'!$B12, '2. GPRA 1, 2, 4 Tracking'!$E$6:$E$105,"0.1",'2. GPRA 1, 2, 4 Tracking'!$G$6:$G$105,"New Hire")</f>
        <v>0</v>
      </c>
      <c r="E12" s="56">
        <f>COUNTIFS('2. GPRA 1, 2, 4 Tracking'!$D$6:$D$105,'1. LEA List &amp; Summary Sheet'!$B12, '2. GPRA 1, 2, 4 Tracking'!$E$6:$E$105,"0.2",'2. GPRA 1, 2, 4 Tracking'!$G$6:$G$105,"New Hire")</f>
        <v>0</v>
      </c>
      <c r="F12" s="56">
        <f>COUNTIFS('2. GPRA 1, 2, 4 Tracking'!$D$6:$D$105,'1. LEA List &amp; Summary Sheet'!$B12, '2. GPRA 1, 2, 4 Tracking'!$E$6:$E$105,"0.3",'2. GPRA 1, 2, 4 Tracking'!$G$6:$G$105,"New Hire")</f>
        <v>0</v>
      </c>
      <c r="G12" s="56">
        <f>COUNTIFS('2. GPRA 1, 2, 4 Tracking'!$D$6:$D$105,'1. LEA List &amp; Summary Sheet'!$B12, '2. GPRA 1, 2, 4 Tracking'!$E$6:$E$105,"0.4",'2. GPRA 1, 2, 4 Tracking'!$G$6:$G$105,"New Hire")</f>
        <v>0</v>
      </c>
      <c r="H12" s="56">
        <f>COUNTIFS('2. GPRA 1, 2, 4 Tracking'!$D$6:$D$105,'1. LEA List &amp; Summary Sheet'!$B12, '2. GPRA 1, 2, 4 Tracking'!$E$6:$E$105,"0.5",'2. GPRA 1, 2, 4 Tracking'!$G$6:$G$105,"New Hire")</f>
        <v>0</v>
      </c>
      <c r="I12" s="56">
        <f>COUNTIFS('2. GPRA 1, 2, 4 Tracking'!$D$6:$D$105,'1. LEA List &amp; Summary Sheet'!$B12, '2. GPRA 1, 2, 4 Tracking'!$E$6:$E$105,"0.6",'2. GPRA 1, 2, 4 Tracking'!$G$6:$G$105,"New Hire")</f>
        <v>0</v>
      </c>
      <c r="J12" s="56">
        <f>COUNTIFS('2. GPRA 1, 2, 4 Tracking'!$D$6:$D$105,'1. LEA List &amp; Summary Sheet'!$B12, '2. GPRA 1, 2, 4 Tracking'!$E$6:$E$105,"0.7",'2. GPRA 1, 2, 4 Tracking'!$G$6:$G$105,"New Hire")</f>
        <v>0</v>
      </c>
      <c r="K12" s="56">
        <f>COUNTIFS('2. GPRA 1, 2, 4 Tracking'!$D$6:$D$105,'1. LEA List &amp; Summary Sheet'!$B12, '2. GPRA 1, 2, 4 Tracking'!$E$6:$E$105,"0.8",'2. GPRA 1, 2, 4 Tracking'!$G$6:$G$105,"New Hire")</f>
        <v>0</v>
      </c>
      <c r="L12" s="56">
        <f>COUNTIFS('2. GPRA 1, 2, 4 Tracking'!$D$6:$D$105,'1. LEA List &amp; Summary Sheet'!$B12, '2. GPRA 1, 2, 4 Tracking'!$E$6:$E$105,"0.9",'2. GPRA 1, 2, 4 Tracking'!$G$6:$G$105,"New Hire")</f>
        <v>0</v>
      </c>
      <c r="M12" s="56">
        <f>COUNTIFS('2. GPRA 1, 2, 4 Tracking'!$D$6:$D$105,'1. LEA List &amp; Summary Sheet'!$B12, '2. GPRA 1, 2, 4 Tracking'!$E$6:$E$105,"1.0",'2. GPRA 1, 2, 4 Tracking'!$G$6:$G$105,"New Hire")</f>
        <v>0</v>
      </c>
      <c r="N12" s="90">
        <f t="shared" si="1"/>
        <v>0</v>
      </c>
      <c r="O12" s="57">
        <f>COUNTIFS('2. GPRA 1, 2, 4 Tracking'!$D$6:$D$105,'1. LEA List &amp; Summary Sheet'!$B12, '2. GPRA 1, 2, 4 Tracking'!$E$6:$E$105,"0.1",'2. GPRA 1, 2, 4 Tracking'!$H$6:$H$105,"New Hire")</f>
        <v>0</v>
      </c>
      <c r="P12" s="57">
        <f>COUNTIFS('2. GPRA 1, 2, 4 Tracking'!$D$6:$D$105,'1. LEA List &amp; Summary Sheet'!$B12, '2. GPRA 1, 2, 4 Tracking'!$E$6:$E$105,"0.2",'2. GPRA 1, 2, 4 Tracking'!$H$6:$H$105,"New Hire")</f>
        <v>0</v>
      </c>
      <c r="Q12" s="57">
        <f>COUNTIFS('2. GPRA 1, 2, 4 Tracking'!$D$6:$D$105,'1. LEA List &amp; Summary Sheet'!$B12, '2. GPRA 1, 2, 4 Tracking'!$E$6:$E$105,"0.3",'2. GPRA 1, 2, 4 Tracking'!$H$6:$H$105,"New Hire")</f>
        <v>0</v>
      </c>
      <c r="R12" s="57">
        <f>COUNTIFS('2. GPRA 1, 2, 4 Tracking'!$D$6:$D$105,'1. LEA List &amp; Summary Sheet'!$B12, '2. GPRA 1, 2, 4 Tracking'!$E$6:$E$105,"0.4",'2. GPRA 1, 2, 4 Tracking'!$H$6:$H$105,"New Hire")</f>
        <v>0</v>
      </c>
      <c r="S12" s="57">
        <f>COUNTIFS('2. GPRA 1, 2, 4 Tracking'!$D$6:$D$105,'1. LEA List &amp; Summary Sheet'!$B12, '2. GPRA 1, 2, 4 Tracking'!$E$6:$E$105,"0.5",'2. GPRA 1, 2, 4 Tracking'!$H$6:$H$105,"New Hire")</f>
        <v>0</v>
      </c>
      <c r="T12" s="57">
        <f>COUNTIFS('2. GPRA 1, 2, 4 Tracking'!$D$6:$D$105,'1. LEA List &amp; Summary Sheet'!$B12, '2. GPRA 1, 2, 4 Tracking'!$E$6:$E$105,"0.6",'2. GPRA 1, 2, 4 Tracking'!$H$6:$H$105,"New Hire")</f>
        <v>0</v>
      </c>
      <c r="U12" s="57">
        <f>COUNTIFS('2. GPRA 1, 2, 4 Tracking'!$D$6:$D$105,'1. LEA List &amp; Summary Sheet'!$B12, '2. GPRA 1, 2, 4 Tracking'!$E$6:$E$105,"0.7",'2. GPRA 1, 2, 4 Tracking'!$H$6:$H$105,"New Hire")</f>
        <v>0</v>
      </c>
      <c r="V12" s="57">
        <f>COUNTIFS('2. GPRA 1, 2, 4 Tracking'!$D$6:$D$105,'1. LEA List &amp; Summary Sheet'!$B12, '2. GPRA 1, 2, 4 Tracking'!$E$6:$E$105,"0.8",'2. GPRA 1, 2, 4 Tracking'!$H$6:$H$105,"New Hire")</f>
        <v>0</v>
      </c>
      <c r="W12" s="57">
        <f>COUNTIFS('2. GPRA 1, 2, 4 Tracking'!$D$6:$D$105,'1. LEA List &amp; Summary Sheet'!$B12, '2. GPRA 1, 2, 4 Tracking'!$E$6:$E$105,"0.9",'2. GPRA 1, 2, 4 Tracking'!$H$6:$H$105,"New Hire")</f>
        <v>0</v>
      </c>
      <c r="X12" s="57">
        <f>COUNTIFS('2. GPRA 1, 2, 4 Tracking'!$D$6:$D$105,'1. LEA List &amp; Summary Sheet'!$B12, '2. GPRA 1, 2, 4 Tracking'!$E$6:$E$105,"1.0",'2. GPRA 1, 2, 4 Tracking'!$H$6:$H$105,"New Hire")</f>
        <v>0</v>
      </c>
      <c r="Y12" s="90">
        <f t="shared" si="2"/>
        <v>0</v>
      </c>
      <c r="Z12" s="55">
        <f>COUNTIFS('2. GPRA 1, 2, 4 Tracking'!$D$6:$D$105,'1. LEA List &amp; Summary Sheet'!$B12, '2. GPRA 1, 2, 4 Tracking'!$E$6:$E$105,"0.1",'2. GPRA 1, 2, 4 Tracking'!$I$6:$I$105,"New Hire")</f>
        <v>0</v>
      </c>
      <c r="AA12" s="55">
        <f>COUNTIFS('2. GPRA 1, 2, 4 Tracking'!$D$6:$D$105,'1. LEA List &amp; Summary Sheet'!$B12, '2. GPRA 1, 2, 4 Tracking'!$E$6:$E$105,"0.2",'2. GPRA 1, 2, 4 Tracking'!$I$6:$I$105,"New Hire")</f>
        <v>0</v>
      </c>
      <c r="AB12" s="55">
        <f>COUNTIFS('2. GPRA 1, 2, 4 Tracking'!$D$6:$D$105,'1. LEA List &amp; Summary Sheet'!$B12, '2. GPRA 1, 2, 4 Tracking'!$E$6:$E$105,"0.3",'2. GPRA 1, 2, 4 Tracking'!$I$6:$I$105,"New Hire")</f>
        <v>0</v>
      </c>
      <c r="AC12" s="55">
        <f>COUNTIFS('2. GPRA 1, 2, 4 Tracking'!$D$6:$D$105,'1. LEA List &amp; Summary Sheet'!$B12, '2. GPRA 1, 2, 4 Tracking'!$E$6:$E$105,"0.4",'2. GPRA 1, 2, 4 Tracking'!$I$6:$I$105,"New Hire")</f>
        <v>0</v>
      </c>
      <c r="AD12" s="55">
        <f>COUNTIFS('2. GPRA 1, 2, 4 Tracking'!$D$6:$D$105,'1. LEA List &amp; Summary Sheet'!$B12, '2. GPRA 1, 2, 4 Tracking'!$E$6:$E$105,"0.5",'2. GPRA 1, 2, 4 Tracking'!$I$6:$I$105,"New Hire")</f>
        <v>0</v>
      </c>
      <c r="AE12" s="55">
        <f>COUNTIFS('2. GPRA 1, 2, 4 Tracking'!$D$6:$D$105,'1. LEA List &amp; Summary Sheet'!$B12, '2. GPRA 1, 2, 4 Tracking'!$E$6:$E$105,"0.6",'2. GPRA 1, 2, 4 Tracking'!$I$6:$I$105,"New Hire")</f>
        <v>0</v>
      </c>
      <c r="AF12" s="55">
        <f>COUNTIFS('2. GPRA 1, 2, 4 Tracking'!$D$6:$D$105,'1. LEA List &amp; Summary Sheet'!$B12, '2. GPRA 1, 2, 4 Tracking'!$E$6:$E$105,"0.7",'2. GPRA 1, 2, 4 Tracking'!$I$6:$I$105,"New Hire")</f>
        <v>0</v>
      </c>
      <c r="AG12" s="55">
        <f>COUNTIFS('2. GPRA 1, 2, 4 Tracking'!$D$6:$D$105,'1. LEA List &amp; Summary Sheet'!$B12, '2. GPRA 1, 2, 4 Tracking'!$E$6:$E$105,"0.8",'2. GPRA 1, 2, 4 Tracking'!$I$6:$I$105,"New Hire")</f>
        <v>0</v>
      </c>
      <c r="AH12" s="55">
        <f>COUNTIFS('2. GPRA 1, 2, 4 Tracking'!$D$6:$D$105,'1. LEA List &amp; Summary Sheet'!$B12, '2. GPRA 1, 2, 4 Tracking'!$E$6:$E$105,"0.9",'2. GPRA 1, 2, 4 Tracking'!$I$6:$I$105,"New Hire")</f>
        <v>0</v>
      </c>
      <c r="AI12" s="56">
        <f>COUNTIFS('2. GPRA 1, 2, 4 Tracking'!$D$6:$D$105,'1. LEA List &amp; Summary Sheet'!$B12, '2. GPRA 1, 2, 4 Tracking'!$E$6:$E$105,"1.0",'2. GPRA 1, 2, 4 Tracking'!$I$6:$I$105,"New Hire")</f>
        <v>0</v>
      </c>
      <c r="AJ12" s="90">
        <f t="shared" si="3"/>
        <v>0</v>
      </c>
      <c r="AK12" s="57">
        <f>COUNTIFS('2. GPRA 1, 2, 4 Tracking'!$D$6:$D$105,'1. LEA List &amp; Summary Sheet'!$B12, '2. GPRA 1, 2, 4 Tracking'!$E$6:$E$105,"0.1",'2. GPRA 1, 2, 4 Tracking'!$J$6:$J$105,"New Hire")</f>
        <v>0</v>
      </c>
      <c r="AL12" s="57">
        <f>COUNTIFS('2. GPRA 1, 2, 4 Tracking'!$D$6:$D$105,'1. LEA List &amp; Summary Sheet'!$B12, '2. GPRA 1, 2, 4 Tracking'!$E$6:$E$105,"0.2",'2. GPRA 1, 2, 4 Tracking'!$J$6:$J$105,"New Hire")</f>
        <v>0</v>
      </c>
      <c r="AM12" s="57">
        <f>COUNTIFS('2. GPRA 1, 2, 4 Tracking'!$D$6:$D$105,'1. LEA List &amp; Summary Sheet'!$B12, '2. GPRA 1, 2, 4 Tracking'!$E$6:$E$105,"0.3",'2. GPRA 1, 2, 4 Tracking'!$J$6:$J$105,"New Hire")</f>
        <v>0</v>
      </c>
      <c r="AN12" s="57">
        <f>COUNTIFS('2. GPRA 1, 2, 4 Tracking'!$D$6:$D$105,'1. LEA List &amp; Summary Sheet'!$B12, '2. GPRA 1, 2, 4 Tracking'!$E$6:$E$105,"0.4",'2. GPRA 1, 2, 4 Tracking'!$J$6:$J$105,"New Hire")</f>
        <v>0</v>
      </c>
      <c r="AO12" s="57">
        <f>COUNTIFS('2. GPRA 1, 2, 4 Tracking'!$D$6:$D$105,'1. LEA List &amp; Summary Sheet'!$B12, '2. GPRA 1, 2, 4 Tracking'!$E$6:$E$105,"0.5",'2. GPRA 1, 2, 4 Tracking'!$J$6:$J$105,"New Hire")</f>
        <v>0</v>
      </c>
      <c r="AP12" s="57">
        <f>COUNTIFS('2. GPRA 1, 2, 4 Tracking'!$D$6:$D$105,'1. LEA List &amp; Summary Sheet'!$B12, '2. GPRA 1, 2, 4 Tracking'!$E$6:$E$105,"0.6",'2. GPRA 1, 2, 4 Tracking'!$J$6:$J$105,"New Hire")</f>
        <v>0</v>
      </c>
      <c r="AQ12" s="57">
        <f>COUNTIFS('2. GPRA 1, 2, 4 Tracking'!$D$6:$D$105,'1. LEA List &amp; Summary Sheet'!$B12, '2. GPRA 1, 2, 4 Tracking'!$E$6:$E$105,"0.7",'2. GPRA 1, 2, 4 Tracking'!$J$6:$J$105,"New Hire")</f>
        <v>0</v>
      </c>
      <c r="AR12" s="57">
        <f>COUNTIFS('2. GPRA 1, 2, 4 Tracking'!$D$6:$D$105,'1. LEA List &amp; Summary Sheet'!$B12, '2. GPRA 1, 2, 4 Tracking'!$E$6:$E$105,"0.8",'2. GPRA 1, 2, 4 Tracking'!$J$6:$J$105,"New Hire")</f>
        <v>0</v>
      </c>
      <c r="AS12" s="57">
        <f>COUNTIFS('2. GPRA 1, 2, 4 Tracking'!$D$6:$D$105,'1. LEA List &amp; Summary Sheet'!$B12, '2. GPRA 1, 2, 4 Tracking'!$E$6:$E$105,"0.9",'2. GPRA 1, 2, 4 Tracking'!$J$6:$J$105,"New Hire")</f>
        <v>0</v>
      </c>
      <c r="AT12" s="58">
        <f>COUNTIFS('2. GPRA 1, 2, 4 Tracking'!$D$6:$D$105,'1. LEA List &amp; Summary Sheet'!$B12, '2. GPRA 1, 2, 4 Tracking'!$E$6:$E$105,"1.0",'2. GPRA 1, 2, 4 Tracking'!$J$6:$J$105,"New Hire")</f>
        <v>0</v>
      </c>
      <c r="AU12" s="90">
        <f t="shared" si="4"/>
        <v>0</v>
      </c>
      <c r="AV12" s="55">
        <f>COUNTIFS('2. GPRA 1, 2, 4 Tracking'!$D$6:$D$105,'1. LEA List &amp; Summary Sheet'!$B12, '2. GPRA 1, 2, 4 Tracking'!$E$6:$E$105,"0.1",'2. GPRA 1, 2, 4 Tracking'!$K$6:$K$105,"New Hire")</f>
        <v>0</v>
      </c>
      <c r="AW12" s="55">
        <f>COUNTIFS('2. GPRA 1, 2, 4 Tracking'!$D$6:$D$105,'1. LEA List &amp; Summary Sheet'!$B12, '2. GPRA 1, 2, 4 Tracking'!$E$6:$E$105,"0.2",'2. GPRA 1, 2, 4 Tracking'!$K$6:$K$105,"New Hire")</f>
        <v>0</v>
      </c>
      <c r="AX12" s="55">
        <f>COUNTIFS('2. GPRA 1, 2, 4 Tracking'!$D$6:$D$105,'1. LEA List &amp; Summary Sheet'!$B12, '2. GPRA 1, 2, 4 Tracking'!$E$6:$E$105,"0.3",'2. GPRA 1, 2, 4 Tracking'!$K$6:$K$105,"New Hire")</f>
        <v>0</v>
      </c>
      <c r="AY12" s="55">
        <f>COUNTIFS('2. GPRA 1, 2, 4 Tracking'!$D$6:$D$105,'1. LEA List &amp; Summary Sheet'!$B12, '2. GPRA 1, 2, 4 Tracking'!$E$6:$E$105,"0.4",'2. GPRA 1, 2, 4 Tracking'!$K$6:$K$105,"New Hire")</f>
        <v>0</v>
      </c>
      <c r="AZ12" s="55">
        <f>COUNTIFS('2. GPRA 1, 2, 4 Tracking'!$D$6:$D$105,'1. LEA List &amp; Summary Sheet'!$B12, '2. GPRA 1, 2, 4 Tracking'!$E$6:$E$105,"0.5",'2. GPRA 1, 2, 4 Tracking'!$K$6:$K$105,"New Hire")</f>
        <v>0</v>
      </c>
      <c r="BA12" s="55">
        <f>COUNTIFS('2. GPRA 1, 2, 4 Tracking'!$D$6:$D$105,'1. LEA List &amp; Summary Sheet'!$B12, '2. GPRA 1, 2, 4 Tracking'!$E$6:$E$105,"0.6",'2. GPRA 1, 2, 4 Tracking'!$K$6:$K$105,"New Hire")</f>
        <v>0</v>
      </c>
      <c r="BB12" s="55">
        <f>COUNTIFS('2. GPRA 1, 2, 4 Tracking'!$D$6:$D$105,'1. LEA List &amp; Summary Sheet'!$B12, '2. GPRA 1, 2, 4 Tracking'!$E$6:$E$105,"0.7",'2. GPRA 1, 2, 4 Tracking'!$K$6:$K$105,"New Hire")</f>
        <v>0</v>
      </c>
      <c r="BC12" s="55">
        <f>COUNTIFS('2. GPRA 1, 2, 4 Tracking'!$D$6:$D$105,'1. LEA List &amp; Summary Sheet'!$B12, '2. GPRA 1, 2, 4 Tracking'!$E$6:$E$105,"0.8",'2. GPRA 1, 2, 4 Tracking'!$K$6:$K$105,"New Hire")</f>
        <v>0</v>
      </c>
      <c r="BD12" s="55">
        <f>COUNTIFS('2. GPRA 1, 2, 4 Tracking'!$D$6:$D$105,'1. LEA List &amp; Summary Sheet'!$B12, '2. GPRA 1, 2, 4 Tracking'!$E$6:$E$105,"0.9",'2. GPRA 1, 2, 4 Tracking'!$K$6:$K$105,"New Hire")</f>
        <v>0</v>
      </c>
      <c r="BE12" s="56">
        <f>COUNTIFS('2. GPRA 1, 2, 4 Tracking'!$D$6:$D$105,'1. LEA List &amp; Summary Sheet'!$B12, '2. GPRA 1, 2, 4 Tracking'!$E$6:$E$105,"1.0",'2. GPRA 1, 2, 4 Tracking'!$K$6:$K$105,"New Hire")</f>
        <v>0</v>
      </c>
      <c r="BF12" s="63"/>
    </row>
    <row r="13" spans="1:58" ht="78.75" customHeight="1" thickBot="1" x14ac:dyDescent="0.4">
      <c r="B13" s="68"/>
      <c r="C13" s="90">
        <f t="shared" si="0"/>
        <v>0</v>
      </c>
      <c r="D13" s="55">
        <f>COUNTIFS('2. GPRA 1, 2, 4 Tracking'!$D$6:$D$105,'1. LEA List &amp; Summary Sheet'!$B13, '2. GPRA 1, 2, 4 Tracking'!$E$6:$E$105,"0.1",'2. GPRA 1, 2, 4 Tracking'!$G$6:$G$105,"New Hire")</f>
        <v>0</v>
      </c>
      <c r="E13" s="56">
        <f>COUNTIFS('2. GPRA 1, 2, 4 Tracking'!$D$6:$D$105,'1. LEA List &amp; Summary Sheet'!$B13, '2. GPRA 1, 2, 4 Tracking'!$E$6:$E$105,"0.2",'2. GPRA 1, 2, 4 Tracking'!$G$6:$G$105,"New Hire")</f>
        <v>0</v>
      </c>
      <c r="F13" s="56">
        <f>COUNTIFS('2. GPRA 1, 2, 4 Tracking'!$D$6:$D$105,'1. LEA List &amp; Summary Sheet'!$B13, '2. GPRA 1, 2, 4 Tracking'!$E$6:$E$105,"0.3",'2. GPRA 1, 2, 4 Tracking'!$G$6:$G$105,"New Hire")</f>
        <v>0</v>
      </c>
      <c r="G13" s="56">
        <f>COUNTIFS('2. GPRA 1, 2, 4 Tracking'!$D$6:$D$105,'1. LEA List &amp; Summary Sheet'!$B13, '2. GPRA 1, 2, 4 Tracking'!$E$6:$E$105,"0.4",'2. GPRA 1, 2, 4 Tracking'!$G$6:$G$105,"New Hire")</f>
        <v>0</v>
      </c>
      <c r="H13" s="56">
        <f>COUNTIFS('2. GPRA 1, 2, 4 Tracking'!$D$6:$D$105,'1. LEA List &amp; Summary Sheet'!$B13, '2. GPRA 1, 2, 4 Tracking'!$E$6:$E$105,"0.5",'2. GPRA 1, 2, 4 Tracking'!$G$6:$G$105,"New Hire")</f>
        <v>0</v>
      </c>
      <c r="I13" s="56">
        <f>COUNTIFS('2. GPRA 1, 2, 4 Tracking'!$D$6:$D$105,'1. LEA List &amp; Summary Sheet'!$B13, '2. GPRA 1, 2, 4 Tracking'!$E$6:$E$105,"0.6",'2. GPRA 1, 2, 4 Tracking'!$G$6:$G$105,"New Hire")</f>
        <v>0</v>
      </c>
      <c r="J13" s="56">
        <f>COUNTIFS('2. GPRA 1, 2, 4 Tracking'!$D$6:$D$105,'1. LEA List &amp; Summary Sheet'!$B13, '2. GPRA 1, 2, 4 Tracking'!$E$6:$E$105,"0.7",'2. GPRA 1, 2, 4 Tracking'!$G$6:$G$105,"New Hire")</f>
        <v>0</v>
      </c>
      <c r="K13" s="56">
        <f>COUNTIFS('2. GPRA 1, 2, 4 Tracking'!$D$6:$D$105,'1. LEA List &amp; Summary Sheet'!$B13, '2. GPRA 1, 2, 4 Tracking'!$E$6:$E$105,"0.8",'2. GPRA 1, 2, 4 Tracking'!$G$6:$G$105,"New Hire")</f>
        <v>0</v>
      </c>
      <c r="L13" s="56">
        <f>COUNTIFS('2. GPRA 1, 2, 4 Tracking'!$D$6:$D$105,'1. LEA List &amp; Summary Sheet'!$B13, '2. GPRA 1, 2, 4 Tracking'!$E$6:$E$105,"0.9",'2. GPRA 1, 2, 4 Tracking'!$G$6:$G$105,"New Hire")</f>
        <v>0</v>
      </c>
      <c r="M13" s="56">
        <f>COUNTIFS('2. GPRA 1, 2, 4 Tracking'!$D$6:$D$105,'1. LEA List &amp; Summary Sheet'!$B13, '2. GPRA 1, 2, 4 Tracking'!$E$6:$E$105,"1.0",'2. GPRA 1, 2, 4 Tracking'!$G$6:$G$105,"New Hire")</f>
        <v>0</v>
      </c>
      <c r="N13" s="90">
        <f t="shared" si="1"/>
        <v>0</v>
      </c>
      <c r="O13" s="57">
        <f>COUNTIFS('2. GPRA 1, 2, 4 Tracking'!$D$6:$D$105,'1. LEA List &amp; Summary Sheet'!$B13, '2. GPRA 1, 2, 4 Tracking'!$E$6:$E$105,"0.1",'2. GPRA 1, 2, 4 Tracking'!$H$6:$H$105,"New Hire")</f>
        <v>0</v>
      </c>
      <c r="P13" s="57">
        <f>COUNTIFS('2. GPRA 1, 2, 4 Tracking'!$D$6:$D$105,'1. LEA List &amp; Summary Sheet'!$B13, '2. GPRA 1, 2, 4 Tracking'!$E$6:$E$105,"0.2",'2. GPRA 1, 2, 4 Tracking'!$H$6:$H$105,"New Hire")</f>
        <v>0</v>
      </c>
      <c r="Q13" s="57">
        <f>COUNTIFS('2. GPRA 1, 2, 4 Tracking'!$D$6:$D$105,'1. LEA List &amp; Summary Sheet'!$B13, '2. GPRA 1, 2, 4 Tracking'!$E$6:$E$105,"0.3",'2. GPRA 1, 2, 4 Tracking'!$H$6:$H$105,"New Hire")</f>
        <v>0</v>
      </c>
      <c r="R13" s="57">
        <f>COUNTIFS('2. GPRA 1, 2, 4 Tracking'!$D$6:$D$105,'1. LEA List &amp; Summary Sheet'!$B13, '2. GPRA 1, 2, 4 Tracking'!$E$6:$E$105,"0.4",'2. GPRA 1, 2, 4 Tracking'!$H$6:$H$105,"New Hire")</f>
        <v>0</v>
      </c>
      <c r="S13" s="57">
        <f>COUNTIFS('2. GPRA 1, 2, 4 Tracking'!$D$6:$D$105,'1. LEA List &amp; Summary Sheet'!$B13, '2. GPRA 1, 2, 4 Tracking'!$E$6:$E$105,"0.5",'2. GPRA 1, 2, 4 Tracking'!$H$6:$H$105,"New Hire")</f>
        <v>0</v>
      </c>
      <c r="T13" s="57">
        <f>COUNTIFS('2. GPRA 1, 2, 4 Tracking'!$D$6:$D$105,'1. LEA List &amp; Summary Sheet'!$B13, '2. GPRA 1, 2, 4 Tracking'!$E$6:$E$105,"0.6",'2. GPRA 1, 2, 4 Tracking'!$H$6:$H$105,"New Hire")</f>
        <v>0</v>
      </c>
      <c r="U13" s="57">
        <f>COUNTIFS('2. GPRA 1, 2, 4 Tracking'!$D$6:$D$105,'1. LEA List &amp; Summary Sheet'!$B13, '2. GPRA 1, 2, 4 Tracking'!$E$6:$E$105,"0.7",'2. GPRA 1, 2, 4 Tracking'!$H$6:$H$105,"New Hire")</f>
        <v>0</v>
      </c>
      <c r="V13" s="57">
        <f>COUNTIFS('2. GPRA 1, 2, 4 Tracking'!$D$6:$D$105,'1. LEA List &amp; Summary Sheet'!$B13, '2. GPRA 1, 2, 4 Tracking'!$E$6:$E$105,"0.8",'2. GPRA 1, 2, 4 Tracking'!$H$6:$H$105,"New Hire")</f>
        <v>0</v>
      </c>
      <c r="W13" s="57">
        <f>COUNTIFS('2. GPRA 1, 2, 4 Tracking'!$D$6:$D$105,'1. LEA List &amp; Summary Sheet'!$B13, '2. GPRA 1, 2, 4 Tracking'!$E$6:$E$105,"0.9",'2. GPRA 1, 2, 4 Tracking'!$H$6:$H$105,"New Hire")</f>
        <v>0</v>
      </c>
      <c r="X13" s="57">
        <f>COUNTIFS('2. GPRA 1, 2, 4 Tracking'!$D$6:$D$105,'1. LEA List &amp; Summary Sheet'!$B13, '2. GPRA 1, 2, 4 Tracking'!$E$6:$E$105,"1.0",'2. GPRA 1, 2, 4 Tracking'!$H$6:$H$105,"New Hire")</f>
        <v>0</v>
      </c>
      <c r="Y13" s="90">
        <f t="shared" si="2"/>
        <v>0</v>
      </c>
      <c r="Z13" s="55">
        <f>COUNTIFS('2. GPRA 1, 2, 4 Tracking'!$D$6:$D$105,'1. LEA List &amp; Summary Sheet'!$B13, '2. GPRA 1, 2, 4 Tracking'!$E$6:$E$105,"0.1",'2. GPRA 1, 2, 4 Tracking'!$I$6:$I$105,"New Hire")</f>
        <v>0</v>
      </c>
      <c r="AA13" s="55">
        <f>COUNTIFS('2. GPRA 1, 2, 4 Tracking'!$D$6:$D$105,'1. LEA List &amp; Summary Sheet'!$B13, '2. GPRA 1, 2, 4 Tracking'!$E$6:$E$105,"0.2",'2. GPRA 1, 2, 4 Tracking'!$I$6:$I$105,"New Hire")</f>
        <v>0</v>
      </c>
      <c r="AB13" s="55">
        <f>COUNTIFS('2. GPRA 1, 2, 4 Tracking'!$D$6:$D$105,'1. LEA List &amp; Summary Sheet'!$B13, '2. GPRA 1, 2, 4 Tracking'!$E$6:$E$105,"0.3",'2. GPRA 1, 2, 4 Tracking'!$I$6:$I$105,"New Hire")</f>
        <v>0</v>
      </c>
      <c r="AC13" s="55">
        <f>COUNTIFS('2. GPRA 1, 2, 4 Tracking'!$D$6:$D$105,'1. LEA List &amp; Summary Sheet'!$B13, '2. GPRA 1, 2, 4 Tracking'!$E$6:$E$105,"0.4",'2. GPRA 1, 2, 4 Tracking'!$I$6:$I$105,"New Hire")</f>
        <v>0</v>
      </c>
      <c r="AD13" s="55">
        <f>COUNTIFS('2. GPRA 1, 2, 4 Tracking'!$D$6:$D$105,'1. LEA List &amp; Summary Sheet'!$B13, '2. GPRA 1, 2, 4 Tracking'!$E$6:$E$105,"0.5",'2. GPRA 1, 2, 4 Tracking'!$I$6:$I$105,"New Hire")</f>
        <v>0</v>
      </c>
      <c r="AE13" s="55">
        <f>COUNTIFS('2. GPRA 1, 2, 4 Tracking'!$D$6:$D$105,'1. LEA List &amp; Summary Sheet'!$B13, '2. GPRA 1, 2, 4 Tracking'!$E$6:$E$105,"0.6",'2. GPRA 1, 2, 4 Tracking'!$I$6:$I$105,"New Hire")</f>
        <v>0</v>
      </c>
      <c r="AF13" s="55">
        <f>COUNTIFS('2. GPRA 1, 2, 4 Tracking'!$D$6:$D$105,'1. LEA List &amp; Summary Sheet'!$B13, '2. GPRA 1, 2, 4 Tracking'!$E$6:$E$105,"0.7",'2. GPRA 1, 2, 4 Tracking'!$I$6:$I$105,"New Hire")</f>
        <v>0</v>
      </c>
      <c r="AG13" s="55">
        <f>COUNTIFS('2. GPRA 1, 2, 4 Tracking'!$D$6:$D$105,'1. LEA List &amp; Summary Sheet'!$B13, '2. GPRA 1, 2, 4 Tracking'!$E$6:$E$105,"0.8",'2. GPRA 1, 2, 4 Tracking'!$I$6:$I$105,"New Hire")</f>
        <v>0</v>
      </c>
      <c r="AH13" s="55">
        <f>COUNTIFS('2. GPRA 1, 2, 4 Tracking'!$D$6:$D$105,'1. LEA List &amp; Summary Sheet'!$B13, '2. GPRA 1, 2, 4 Tracking'!$E$6:$E$105,"0.9",'2. GPRA 1, 2, 4 Tracking'!$I$6:$I$105,"New Hire")</f>
        <v>0</v>
      </c>
      <c r="AI13" s="56">
        <f>COUNTIFS('2. GPRA 1, 2, 4 Tracking'!$D$6:$D$105,'1. LEA List &amp; Summary Sheet'!$B13, '2. GPRA 1, 2, 4 Tracking'!$E$6:$E$105,"1.0",'2. GPRA 1, 2, 4 Tracking'!$I$6:$I$105,"New Hire")</f>
        <v>0</v>
      </c>
      <c r="AJ13" s="90">
        <f t="shared" si="3"/>
        <v>0</v>
      </c>
      <c r="AK13" s="57">
        <f>COUNTIFS('2. GPRA 1, 2, 4 Tracking'!$D$6:$D$105,'1. LEA List &amp; Summary Sheet'!$B13, '2. GPRA 1, 2, 4 Tracking'!$E$6:$E$105,"0.1",'2. GPRA 1, 2, 4 Tracking'!$J$6:$J$105,"New Hire")</f>
        <v>0</v>
      </c>
      <c r="AL13" s="57">
        <f>COUNTIFS('2. GPRA 1, 2, 4 Tracking'!$D$6:$D$105,'1. LEA List &amp; Summary Sheet'!$B13, '2. GPRA 1, 2, 4 Tracking'!$E$6:$E$105,"0.2",'2. GPRA 1, 2, 4 Tracking'!$J$6:$J$105,"New Hire")</f>
        <v>0</v>
      </c>
      <c r="AM13" s="57">
        <f>COUNTIFS('2. GPRA 1, 2, 4 Tracking'!$D$6:$D$105,'1. LEA List &amp; Summary Sheet'!$B13, '2. GPRA 1, 2, 4 Tracking'!$E$6:$E$105,"0.3",'2. GPRA 1, 2, 4 Tracking'!$J$6:$J$105,"New Hire")</f>
        <v>0</v>
      </c>
      <c r="AN13" s="57">
        <f>COUNTIFS('2. GPRA 1, 2, 4 Tracking'!$D$6:$D$105,'1. LEA List &amp; Summary Sheet'!$B13, '2. GPRA 1, 2, 4 Tracking'!$E$6:$E$105,"0.4",'2. GPRA 1, 2, 4 Tracking'!$J$6:$J$105,"New Hire")</f>
        <v>0</v>
      </c>
      <c r="AO13" s="57">
        <f>COUNTIFS('2. GPRA 1, 2, 4 Tracking'!$D$6:$D$105,'1. LEA List &amp; Summary Sheet'!$B13, '2. GPRA 1, 2, 4 Tracking'!$E$6:$E$105,"0.5",'2. GPRA 1, 2, 4 Tracking'!$J$6:$J$105,"New Hire")</f>
        <v>0</v>
      </c>
      <c r="AP13" s="57">
        <f>COUNTIFS('2. GPRA 1, 2, 4 Tracking'!$D$6:$D$105,'1. LEA List &amp; Summary Sheet'!$B13, '2. GPRA 1, 2, 4 Tracking'!$E$6:$E$105,"0.6",'2. GPRA 1, 2, 4 Tracking'!$J$6:$J$105,"New Hire")</f>
        <v>0</v>
      </c>
      <c r="AQ13" s="57">
        <f>COUNTIFS('2. GPRA 1, 2, 4 Tracking'!$D$6:$D$105,'1. LEA List &amp; Summary Sheet'!$B13, '2. GPRA 1, 2, 4 Tracking'!$E$6:$E$105,"0.7",'2. GPRA 1, 2, 4 Tracking'!$J$6:$J$105,"New Hire")</f>
        <v>0</v>
      </c>
      <c r="AR13" s="57">
        <f>COUNTIFS('2. GPRA 1, 2, 4 Tracking'!$D$6:$D$105,'1. LEA List &amp; Summary Sheet'!$B13, '2. GPRA 1, 2, 4 Tracking'!$E$6:$E$105,"0.8",'2. GPRA 1, 2, 4 Tracking'!$J$6:$J$105,"New Hire")</f>
        <v>0</v>
      </c>
      <c r="AS13" s="57">
        <f>COUNTIFS('2. GPRA 1, 2, 4 Tracking'!$D$6:$D$105,'1. LEA List &amp; Summary Sheet'!$B13, '2. GPRA 1, 2, 4 Tracking'!$E$6:$E$105,"0.9",'2. GPRA 1, 2, 4 Tracking'!$J$6:$J$105,"New Hire")</f>
        <v>0</v>
      </c>
      <c r="AT13" s="58">
        <f>COUNTIFS('2. GPRA 1, 2, 4 Tracking'!$D$6:$D$105,'1. LEA List &amp; Summary Sheet'!$B13, '2. GPRA 1, 2, 4 Tracking'!$E$6:$E$105,"1.0",'2. GPRA 1, 2, 4 Tracking'!$J$6:$J$105,"New Hire")</f>
        <v>0</v>
      </c>
      <c r="AU13" s="90">
        <f t="shared" si="4"/>
        <v>0</v>
      </c>
      <c r="AV13" s="55">
        <f>COUNTIFS('2. GPRA 1, 2, 4 Tracking'!$D$6:$D$105,'1. LEA List &amp; Summary Sheet'!$B13, '2. GPRA 1, 2, 4 Tracking'!$E$6:$E$105,"0.1",'2. GPRA 1, 2, 4 Tracking'!$K$6:$K$105,"New Hire")</f>
        <v>0</v>
      </c>
      <c r="AW13" s="55">
        <f>COUNTIFS('2. GPRA 1, 2, 4 Tracking'!$D$6:$D$105,'1. LEA List &amp; Summary Sheet'!$B13, '2. GPRA 1, 2, 4 Tracking'!$E$6:$E$105,"0.2",'2. GPRA 1, 2, 4 Tracking'!$K$6:$K$105,"New Hire")</f>
        <v>0</v>
      </c>
      <c r="AX13" s="55">
        <f>COUNTIFS('2. GPRA 1, 2, 4 Tracking'!$D$6:$D$105,'1. LEA List &amp; Summary Sheet'!$B13, '2. GPRA 1, 2, 4 Tracking'!$E$6:$E$105,"0.3",'2. GPRA 1, 2, 4 Tracking'!$K$6:$K$105,"New Hire")</f>
        <v>0</v>
      </c>
      <c r="AY13" s="55">
        <f>COUNTIFS('2. GPRA 1, 2, 4 Tracking'!$D$6:$D$105,'1. LEA List &amp; Summary Sheet'!$B13, '2. GPRA 1, 2, 4 Tracking'!$E$6:$E$105,"0.4",'2. GPRA 1, 2, 4 Tracking'!$K$6:$K$105,"New Hire")</f>
        <v>0</v>
      </c>
      <c r="AZ13" s="55">
        <f>COUNTIFS('2. GPRA 1, 2, 4 Tracking'!$D$6:$D$105,'1. LEA List &amp; Summary Sheet'!$B13, '2. GPRA 1, 2, 4 Tracking'!$E$6:$E$105,"0.5",'2. GPRA 1, 2, 4 Tracking'!$K$6:$K$105,"New Hire")</f>
        <v>0</v>
      </c>
      <c r="BA13" s="55">
        <f>COUNTIFS('2. GPRA 1, 2, 4 Tracking'!$D$6:$D$105,'1. LEA List &amp; Summary Sheet'!$B13, '2. GPRA 1, 2, 4 Tracking'!$E$6:$E$105,"0.6",'2. GPRA 1, 2, 4 Tracking'!$K$6:$K$105,"New Hire")</f>
        <v>0</v>
      </c>
      <c r="BB13" s="55">
        <f>COUNTIFS('2. GPRA 1, 2, 4 Tracking'!$D$6:$D$105,'1. LEA List &amp; Summary Sheet'!$B13, '2. GPRA 1, 2, 4 Tracking'!$E$6:$E$105,"0.7",'2. GPRA 1, 2, 4 Tracking'!$K$6:$K$105,"New Hire")</f>
        <v>0</v>
      </c>
      <c r="BC13" s="55">
        <f>COUNTIFS('2. GPRA 1, 2, 4 Tracking'!$D$6:$D$105,'1. LEA List &amp; Summary Sheet'!$B13, '2. GPRA 1, 2, 4 Tracking'!$E$6:$E$105,"0.8",'2. GPRA 1, 2, 4 Tracking'!$K$6:$K$105,"New Hire")</f>
        <v>0</v>
      </c>
      <c r="BD13" s="55">
        <f>COUNTIFS('2. GPRA 1, 2, 4 Tracking'!$D$6:$D$105,'1. LEA List &amp; Summary Sheet'!$B13, '2. GPRA 1, 2, 4 Tracking'!$E$6:$E$105,"0.9",'2. GPRA 1, 2, 4 Tracking'!$K$6:$K$105,"New Hire")</f>
        <v>0</v>
      </c>
      <c r="BE13" s="56">
        <f>COUNTIFS('2. GPRA 1, 2, 4 Tracking'!$D$6:$D$105,'1. LEA List &amp; Summary Sheet'!$B13, '2. GPRA 1, 2, 4 Tracking'!$E$6:$E$105,"1.0",'2. GPRA 1, 2, 4 Tracking'!$K$6:$K$105,"New Hire")</f>
        <v>0</v>
      </c>
      <c r="BF13" s="63"/>
    </row>
    <row r="14" spans="1:58" ht="78.75" customHeight="1" thickBot="1" x14ac:dyDescent="0.4">
      <c r="B14" s="68"/>
      <c r="C14" s="90">
        <f t="shared" si="0"/>
        <v>0</v>
      </c>
      <c r="D14" s="55">
        <f>COUNTIFS('2. GPRA 1, 2, 4 Tracking'!$D$6:$D$105,'1. LEA List &amp; Summary Sheet'!$B14, '2. GPRA 1, 2, 4 Tracking'!$E$6:$E$105,"0.1",'2. GPRA 1, 2, 4 Tracking'!$G$6:$G$105,"New Hire")</f>
        <v>0</v>
      </c>
      <c r="E14" s="56">
        <f>COUNTIFS('2. GPRA 1, 2, 4 Tracking'!$D$6:$D$105,'1. LEA List &amp; Summary Sheet'!$B14, '2. GPRA 1, 2, 4 Tracking'!$E$6:$E$105,"0.2",'2. GPRA 1, 2, 4 Tracking'!$G$6:$G$105,"New Hire")</f>
        <v>0</v>
      </c>
      <c r="F14" s="56">
        <f>COUNTIFS('2. GPRA 1, 2, 4 Tracking'!$D$6:$D$105,'1. LEA List &amp; Summary Sheet'!$B14, '2. GPRA 1, 2, 4 Tracking'!$E$6:$E$105,"0.3",'2. GPRA 1, 2, 4 Tracking'!$G$6:$G$105,"New Hire")</f>
        <v>0</v>
      </c>
      <c r="G14" s="56">
        <f>COUNTIFS('2. GPRA 1, 2, 4 Tracking'!$D$6:$D$105,'1. LEA List &amp; Summary Sheet'!$B14, '2. GPRA 1, 2, 4 Tracking'!$E$6:$E$105,"0.4",'2. GPRA 1, 2, 4 Tracking'!$G$6:$G$105,"New Hire")</f>
        <v>0</v>
      </c>
      <c r="H14" s="56">
        <f>COUNTIFS('2. GPRA 1, 2, 4 Tracking'!$D$6:$D$105,'1. LEA List &amp; Summary Sheet'!$B14, '2. GPRA 1, 2, 4 Tracking'!$E$6:$E$105,"0.5",'2. GPRA 1, 2, 4 Tracking'!$G$6:$G$105,"New Hire")</f>
        <v>0</v>
      </c>
      <c r="I14" s="56">
        <f>COUNTIFS('2. GPRA 1, 2, 4 Tracking'!$D$6:$D$105,'1. LEA List &amp; Summary Sheet'!$B14, '2. GPRA 1, 2, 4 Tracking'!$E$6:$E$105,"0.6",'2. GPRA 1, 2, 4 Tracking'!$G$6:$G$105,"New Hire")</f>
        <v>0</v>
      </c>
      <c r="J14" s="56">
        <f>COUNTIFS('2. GPRA 1, 2, 4 Tracking'!$D$6:$D$105,'1. LEA List &amp; Summary Sheet'!$B14, '2. GPRA 1, 2, 4 Tracking'!$E$6:$E$105,"0.7",'2. GPRA 1, 2, 4 Tracking'!$G$6:$G$105,"New Hire")</f>
        <v>0</v>
      </c>
      <c r="K14" s="56">
        <f>COUNTIFS('2. GPRA 1, 2, 4 Tracking'!$D$6:$D$105,'1. LEA List &amp; Summary Sheet'!$B14, '2. GPRA 1, 2, 4 Tracking'!$E$6:$E$105,"0.8",'2. GPRA 1, 2, 4 Tracking'!$G$6:$G$105,"New Hire")</f>
        <v>0</v>
      </c>
      <c r="L14" s="56">
        <f>COUNTIFS('2. GPRA 1, 2, 4 Tracking'!$D$6:$D$105,'1. LEA List &amp; Summary Sheet'!$B14, '2. GPRA 1, 2, 4 Tracking'!$E$6:$E$105,"0.9",'2. GPRA 1, 2, 4 Tracking'!$G$6:$G$105,"New Hire")</f>
        <v>0</v>
      </c>
      <c r="M14" s="56">
        <f>COUNTIFS('2. GPRA 1, 2, 4 Tracking'!$D$6:$D$105,'1. LEA List &amp; Summary Sheet'!$B14, '2. GPRA 1, 2, 4 Tracking'!$E$6:$E$105,"1.0",'2. GPRA 1, 2, 4 Tracking'!$G$6:$G$105,"New Hire")</f>
        <v>0</v>
      </c>
      <c r="N14" s="90">
        <f t="shared" si="1"/>
        <v>0</v>
      </c>
      <c r="O14" s="57">
        <f>COUNTIFS('2. GPRA 1, 2, 4 Tracking'!$D$6:$D$105,'1. LEA List &amp; Summary Sheet'!$B14, '2. GPRA 1, 2, 4 Tracking'!$E$6:$E$105,"0.1",'2. GPRA 1, 2, 4 Tracking'!$H$6:$H$105,"New Hire")</f>
        <v>0</v>
      </c>
      <c r="P14" s="57">
        <f>COUNTIFS('2. GPRA 1, 2, 4 Tracking'!$D$6:$D$105,'1. LEA List &amp; Summary Sheet'!$B14, '2. GPRA 1, 2, 4 Tracking'!$E$6:$E$105,"0.2",'2. GPRA 1, 2, 4 Tracking'!$H$6:$H$105,"New Hire")</f>
        <v>0</v>
      </c>
      <c r="Q14" s="57">
        <f>COUNTIFS('2. GPRA 1, 2, 4 Tracking'!$D$6:$D$105,'1. LEA List &amp; Summary Sheet'!$B14, '2. GPRA 1, 2, 4 Tracking'!$E$6:$E$105,"0.3",'2. GPRA 1, 2, 4 Tracking'!$H$6:$H$105,"New Hire")</f>
        <v>0</v>
      </c>
      <c r="R14" s="57">
        <f>COUNTIFS('2. GPRA 1, 2, 4 Tracking'!$D$6:$D$105,'1. LEA List &amp; Summary Sheet'!$B14, '2. GPRA 1, 2, 4 Tracking'!$E$6:$E$105,"0.4",'2. GPRA 1, 2, 4 Tracking'!$H$6:$H$105,"New Hire")</f>
        <v>0</v>
      </c>
      <c r="S14" s="57">
        <f>COUNTIFS('2. GPRA 1, 2, 4 Tracking'!$D$6:$D$105,'1. LEA List &amp; Summary Sheet'!$B14, '2. GPRA 1, 2, 4 Tracking'!$E$6:$E$105,"0.5",'2. GPRA 1, 2, 4 Tracking'!$H$6:$H$105,"New Hire")</f>
        <v>0</v>
      </c>
      <c r="T14" s="57">
        <f>COUNTIFS('2. GPRA 1, 2, 4 Tracking'!$D$6:$D$105,'1. LEA List &amp; Summary Sheet'!$B14, '2. GPRA 1, 2, 4 Tracking'!$E$6:$E$105,"0.6",'2. GPRA 1, 2, 4 Tracking'!$H$6:$H$105,"New Hire")</f>
        <v>0</v>
      </c>
      <c r="U14" s="57">
        <f>COUNTIFS('2. GPRA 1, 2, 4 Tracking'!$D$6:$D$105,'1. LEA List &amp; Summary Sheet'!$B14, '2. GPRA 1, 2, 4 Tracking'!$E$6:$E$105,"0.7",'2. GPRA 1, 2, 4 Tracking'!$H$6:$H$105,"New Hire")</f>
        <v>0</v>
      </c>
      <c r="V14" s="57">
        <f>COUNTIFS('2. GPRA 1, 2, 4 Tracking'!$D$6:$D$105,'1. LEA List &amp; Summary Sheet'!$B14, '2. GPRA 1, 2, 4 Tracking'!$E$6:$E$105,"0.8",'2. GPRA 1, 2, 4 Tracking'!$H$6:$H$105,"New Hire")</f>
        <v>0</v>
      </c>
      <c r="W14" s="57">
        <f>COUNTIFS('2. GPRA 1, 2, 4 Tracking'!$D$6:$D$105,'1. LEA List &amp; Summary Sheet'!$B14, '2. GPRA 1, 2, 4 Tracking'!$E$6:$E$105,"0.9",'2. GPRA 1, 2, 4 Tracking'!$H$6:$H$105,"New Hire")</f>
        <v>0</v>
      </c>
      <c r="X14" s="57">
        <f>COUNTIFS('2. GPRA 1, 2, 4 Tracking'!$D$6:$D$105,'1. LEA List &amp; Summary Sheet'!$B14, '2. GPRA 1, 2, 4 Tracking'!$E$6:$E$105,"1.0",'2. GPRA 1, 2, 4 Tracking'!$H$6:$H$105,"New Hire")</f>
        <v>0</v>
      </c>
      <c r="Y14" s="90">
        <f t="shared" si="2"/>
        <v>0</v>
      </c>
      <c r="Z14" s="55">
        <f>COUNTIFS('2. GPRA 1, 2, 4 Tracking'!$D$6:$D$105,'1. LEA List &amp; Summary Sheet'!$B14, '2. GPRA 1, 2, 4 Tracking'!$E$6:$E$105,"0.1",'2. GPRA 1, 2, 4 Tracking'!$I$6:$I$105,"New Hire")</f>
        <v>0</v>
      </c>
      <c r="AA14" s="55">
        <f>COUNTIFS('2. GPRA 1, 2, 4 Tracking'!$D$6:$D$105,'1. LEA List &amp; Summary Sheet'!$B14, '2. GPRA 1, 2, 4 Tracking'!$E$6:$E$105,"0.2",'2. GPRA 1, 2, 4 Tracking'!$I$6:$I$105,"New Hire")</f>
        <v>0</v>
      </c>
      <c r="AB14" s="55">
        <f>COUNTIFS('2. GPRA 1, 2, 4 Tracking'!$D$6:$D$105,'1. LEA List &amp; Summary Sheet'!$B14, '2. GPRA 1, 2, 4 Tracking'!$E$6:$E$105,"0.3",'2. GPRA 1, 2, 4 Tracking'!$I$6:$I$105,"New Hire")</f>
        <v>0</v>
      </c>
      <c r="AC14" s="55">
        <f>COUNTIFS('2. GPRA 1, 2, 4 Tracking'!$D$6:$D$105,'1. LEA List &amp; Summary Sheet'!$B14, '2. GPRA 1, 2, 4 Tracking'!$E$6:$E$105,"0.4",'2. GPRA 1, 2, 4 Tracking'!$I$6:$I$105,"New Hire")</f>
        <v>0</v>
      </c>
      <c r="AD14" s="55">
        <f>COUNTIFS('2. GPRA 1, 2, 4 Tracking'!$D$6:$D$105,'1. LEA List &amp; Summary Sheet'!$B14, '2. GPRA 1, 2, 4 Tracking'!$E$6:$E$105,"0.5",'2. GPRA 1, 2, 4 Tracking'!$I$6:$I$105,"New Hire")</f>
        <v>0</v>
      </c>
      <c r="AE14" s="55">
        <f>COUNTIFS('2. GPRA 1, 2, 4 Tracking'!$D$6:$D$105,'1. LEA List &amp; Summary Sheet'!$B14, '2. GPRA 1, 2, 4 Tracking'!$E$6:$E$105,"0.6",'2. GPRA 1, 2, 4 Tracking'!$I$6:$I$105,"New Hire")</f>
        <v>0</v>
      </c>
      <c r="AF14" s="55">
        <f>COUNTIFS('2. GPRA 1, 2, 4 Tracking'!$D$6:$D$105,'1. LEA List &amp; Summary Sheet'!$B14, '2. GPRA 1, 2, 4 Tracking'!$E$6:$E$105,"0.7",'2. GPRA 1, 2, 4 Tracking'!$I$6:$I$105,"New Hire")</f>
        <v>0</v>
      </c>
      <c r="AG14" s="55">
        <f>COUNTIFS('2. GPRA 1, 2, 4 Tracking'!$D$6:$D$105,'1. LEA List &amp; Summary Sheet'!$B14, '2. GPRA 1, 2, 4 Tracking'!$E$6:$E$105,"0.8",'2. GPRA 1, 2, 4 Tracking'!$I$6:$I$105,"New Hire")</f>
        <v>0</v>
      </c>
      <c r="AH14" s="55">
        <f>COUNTIFS('2. GPRA 1, 2, 4 Tracking'!$D$6:$D$105,'1. LEA List &amp; Summary Sheet'!$B14, '2. GPRA 1, 2, 4 Tracking'!$E$6:$E$105,"0.9",'2. GPRA 1, 2, 4 Tracking'!$I$6:$I$105,"New Hire")</f>
        <v>0</v>
      </c>
      <c r="AI14" s="56">
        <f>COUNTIFS('2. GPRA 1, 2, 4 Tracking'!$D$6:$D$105,'1. LEA List &amp; Summary Sheet'!$B14, '2. GPRA 1, 2, 4 Tracking'!$E$6:$E$105,"1.0",'2. GPRA 1, 2, 4 Tracking'!$I$6:$I$105,"New Hire")</f>
        <v>0</v>
      </c>
      <c r="AJ14" s="90">
        <f t="shared" si="3"/>
        <v>0</v>
      </c>
      <c r="AK14" s="57">
        <f>COUNTIFS('2. GPRA 1, 2, 4 Tracking'!$D$6:$D$105,'1. LEA List &amp; Summary Sheet'!$B14, '2. GPRA 1, 2, 4 Tracking'!$E$6:$E$105,"0.1",'2. GPRA 1, 2, 4 Tracking'!$J$6:$J$105,"New Hire")</f>
        <v>0</v>
      </c>
      <c r="AL14" s="57">
        <f>COUNTIFS('2. GPRA 1, 2, 4 Tracking'!$D$6:$D$105,'1. LEA List &amp; Summary Sheet'!$B14, '2. GPRA 1, 2, 4 Tracking'!$E$6:$E$105,"0.2",'2. GPRA 1, 2, 4 Tracking'!$J$6:$J$105,"New Hire")</f>
        <v>0</v>
      </c>
      <c r="AM14" s="57">
        <f>COUNTIFS('2. GPRA 1, 2, 4 Tracking'!$D$6:$D$105,'1. LEA List &amp; Summary Sheet'!$B14, '2. GPRA 1, 2, 4 Tracking'!$E$6:$E$105,"0.3",'2. GPRA 1, 2, 4 Tracking'!$J$6:$J$105,"New Hire")</f>
        <v>0</v>
      </c>
      <c r="AN14" s="57">
        <f>COUNTIFS('2. GPRA 1, 2, 4 Tracking'!$D$6:$D$105,'1. LEA List &amp; Summary Sheet'!$B14, '2. GPRA 1, 2, 4 Tracking'!$E$6:$E$105,"0.4",'2. GPRA 1, 2, 4 Tracking'!$J$6:$J$105,"New Hire")</f>
        <v>0</v>
      </c>
      <c r="AO14" s="57">
        <f>COUNTIFS('2. GPRA 1, 2, 4 Tracking'!$D$6:$D$105,'1. LEA List &amp; Summary Sheet'!$B14, '2. GPRA 1, 2, 4 Tracking'!$E$6:$E$105,"0.5",'2. GPRA 1, 2, 4 Tracking'!$J$6:$J$105,"New Hire")</f>
        <v>0</v>
      </c>
      <c r="AP14" s="57">
        <f>COUNTIFS('2. GPRA 1, 2, 4 Tracking'!$D$6:$D$105,'1. LEA List &amp; Summary Sheet'!$B14, '2. GPRA 1, 2, 4 Tracking'!$E$6:$E$105,"0.6",'2. GPRA 1, 2, 4 Tracking'!$J$6:$J$105,"New Hire")</f>
        <v>0</v>
      </c>
      <c r="AQ14" s="57">
        <f>COUNTIFS('2. GPRA 1, 2, 4 Tracking'!$D$6:$D$105,'1. LEA List &amp; Summary Sheet'!$B14, '2. GPRA 1, 2, 4 Tracking'!$E$6:$E$105,"0.7",'2. GPRA 1, 2, 4 Tracking'!$J$6:$J$105,"New Hire")</f>
        <v>0</v>
      </c>
      <c r="AR14" s="57">
        <f>COUNTIFS('2. GPRA 1, 2, 4 Tracking'!$D$6:$D$105,'1. LEA List &amp; Summary Sheet'!$B14, '2. GPRA 1, 2, 4 Tracking'!$E$6:$E$105,"0.8",'2. GPRA 1, 2, 4 Tracking'!$J$6:$J$105,"New Hire")</f>
        <v>0</v>
      </c>
      <c r="AS14" s="57">
        <f>COUNTIFS('2. GPRA 1, 2, 4 Tracking'!$D$6:$D$105,'1. LEA List &amp; Summary Sheet'!$B14, '2. GPRA 1, 2, 4 Tracking'!$E$6:$E$105,"0.9",'2. GPRA 1, 2, 4 Tracking'!$J$6:$J$105,"New Hire")</f>
        <v>0</v>
      </c>
      <c r="AT14" s="58">
        <f>COUNTIFS('2. GPRA 1, 2, 4 Tracking'!$D$6:$D$105,'1. LEA List &amp; Summary Sheet'!$B14, '2. GPRA 1, 2, 4 Tracking'!$E$6:$E$105,"1.0",'2. GPRA 1, 2, 4 Tracking'!$J$6:$J$105,"New Hire")</f>
        <v>0</v>
      </c>
      <c r="AU14" s="90">
        <f t="shared" si="4"/>
        <v>0</v>
      </c>
      <c r="AV14" s="55">
        <f>COUNTIFS('2. GPRA 1, 2, 4 Tracking'!$D$6:$D$105,'1. LEA List &amp; Summary Sheet'!$B14, '2. GPRA 1, 2, 4 Tracking'!$E$6:$E$105,"0.1",'2. GPRA 1, 2, 4 Tracking'!$K$6:$K$105,"New Hire")</f>
        <v>0</v>
      </c>
      <c r="AW14" s="55">
        <f>COUNTIFS('2. GPRA 1, 2, 4 Tracking'!$D$6:$D$105,'1. LEA List &amp; Summary Sheet'!$B14, '2. GPRA 1, 2, 4 Tracking'!$E$6:$E$105,"0.2",'2. GPRA 1, 2, 4 Tracking'!$K$6:$K$105,"New Hire")</f>
        <v>0</v>
      </c>
      <c r="AX14" s="55">
        <f>COUNTIFS('2. GPRA 1, 2, 4 Tracking'!$D$6:$D$105,'1. LEA List &amp; Summary Sheet'!$B14, '2. GPRA 1, 2, 4 Tracking'!$E$6:$E$105,"0.3",'2. GPRA 1, 2, 4 Tracking'!$K$6:$K$105,"New Hire")</f>
        <v>0</v>
      </c>
      <c r="AY14" s="55">
        <f>COUNTIFS('2. GPRA 1, 2, 4 Tracking'!$D$6:$D$105,'1. LEA List &amp; Summary Sheet'!$B14, '2. GPRA 1, 2, 4 Tracking'!$E$6:$E$105,"0.4",'2. GPRA 1, 2, 4 Tracking'!$K$6:$K$105,"New Hire")</f>
        <v>0</v>
      </c>
      <c r="AZ14" s="55">
        <f>COUNTIFS('2. GPRA 1, 2, 4 Tracking'!$D$6:$D$105,'1. LEA List &amp; Summary Sheet'!$B14, '2. GPRA 1, 2, 4 Tracking'!$E$6:$E$105,"0.5",'2. GPRA 1, 2, 4 Tracking'!$K$6:$K$105,"New Hire")</f>
        <v>0</v>
      </c>
      <c r="BA14" s="55">
        <f>COUNTIFS('2. GPRA 1, 2, 4 Tracking'!$D$6:$D$105,'1. LEA List &amp; Summary Sheet'!$B14, '2. GPRA 1, 2, 4 Tracking'!$E$6:$E$105,"0.6",'2. GPRA 1, 2, 4 Tracking'!$K$6:$K$105,"New Hire")</f>
        <v>0</v>
      </c>
      <c r="BB14" s="55">
        <f>COUNTIFS('2. GPRA 1, 2, 4 Tracking'!$D$6:$D$105,'1. LEA List &amp; Summary Sheet'!$B14, '2. GPRA 1, 2, 4 Tracking'!$E$6:$E$105,"0.7",'2. GPRA 1, 2, 4 Tracking'!$K$6:$K$105,"New Hire")</f>
        <v>0</v>
      </c>
      <c r="BC14" s="55">
        <f>COUNTIFS('2. GPRA 1, 2, 4 Tracking'!$D$6:$D$105,'1. LEA List &amp; Summary Sheet'!$B14, '2. GPRA 1, 2, 4 Tracking'!$E$6:$E$105,"0.8",'2. GPRA 1, 2, 4 Tracking'!$K$6:$K$105,"New Hire")</f>
        <v>0</v>
      </c>
      <c r="BD14" s="55">
        <f>COUNTIFS('2. GPRA 1, 2, 4 Tracking'!$D$6:$D$105,'1. LEA List &amp; Summary Sheet'!$B14, '2. GPRA 1, 2, 4 Tracking'!$E$6:$E$105,"0.9",'2. GPRA 1, 2, 4 Tracking'!$K$6:$K$105,"New Hire")</f>
        <v>0</v>
      </c>
      <c r="BE14" s="56">
        <f>COUNTIFS('2. GPRA 1, 2, 4 Tracking'!$D$6:$D$105,'1. LEA List &amp; Summary Sheet'!$B14, '2. GPRA 1, 2, 4 Tracking'!$E$6:$E$105,"1.0",'2. GPRA 1, 2, 4 Tracking'!$K$6:$K$105,"New Hire")</f>
        <v>0</v>
      </c>
      <c r="BF14" s="63"/>
    </row>
    <row r="15" spans="1:58" ht="78.75" customHeight="1" thickBot="1" x14ac:dyDescent="0.4">
      <c r="B15" s="69"/>
      <c r="C15" s="90">
        <f t="shared" si="0"/>
        <v>0</v>
      </c>
      <c r="D15" s="55">
        <f>COUNTIFS('2. GPRA 1, 2, 4 Tracking'!$D$6:$D$105,'1. LEA List &amp; Summary Sheet'!$B15, '2. GPRA 1, 2, 4 Tracking'!$E$6:$E$105,"0.1",'2. GPRA 1, 2, 4 Tracking'!$G$6:$G$105,"New Hire")</f>
        <v>0</v>
      </c>
      <c r="E15" s="56">
        <f>COUNTIFS('2. GPRA 1, 2, 4 Tracking'!$D$6:$D$105,'1. LEA List &amp; Summary Sheet'!$B15, '2. GPRA 1, 2, 4 Tracking'!$E$6:$E$105,"0.2",'2. GPRA 1, 2, 4 Tracking'!$G$6:$G$105,"New Hire")</f>
        <v>0</v>
      </c>
      <c r="F15" s="56">
        <f>COUNTIFS('2. GPRA 1, 2, 4 Tracking'!$D$6:$D$105,'1. LEA List &amp; Summary Sheet'!$B15, '2. GPRA 1, 2, 4 Tracking'!$E$6:$E$105,"0.3",'2. GPRA 1, 2, 4 Tracking'!$G$6:$G$105,"New Hire")</f>
        <v>0</v>
      </c>
      <c r="G15" s="56">
        <f>COUNTIFS('2. GPRA 1, 2, 4 Tracking'!$D$6:$D$105,'1. LEA List &amp; Summary Sheet'!$B15, '2. GPRA 1, 2, 4 Tracking'!$E$6:$E$105,"0.4",'2. GPRA 1, 2, 4 Tracking'!$G$6:$G$105,"New Hire")</f>
        <v>0</v>
      </c>
      <c r="H15" s="56">
        <f>COUNTIFS('2. GPRA 1, 2, 4 Tracking'!$D$6:$D$105,'1. LEA List &amp; Summary Sheet'!$B15, '2. GPRA 1, 2, 4 Tracking'!$E$6:$E$105,"0.5",'2. GPRA 1, 2, 4 Tracking'!$G$6:$G$105,"New Hire")</f>
        <v>0</v>
      </c>
      <c r="I15" s="56">
        <f>COUNTIFS('2. GPRA 1, 2, 4 Tracking'!$D$6:$D$105,'1. LEA List &amp; Summary Sheet'!$B15, '2. GPRA 1, 2, 4 Tracking'!$E$6:$E$105,"0.6",'2. GPRA 1, 2, 4 Tracking'!$G$6:$G$105,"New Hire")</f>
        <v>0</v>
      </c>
      <c r="J15" s="56">
        <f>COUNTIFS('2. GPRA 1, 2, 4 Tracking'!$D$6:$D$105,'1. LEA List &amp; Summary Sheet'!$B15, '2. GPRA 1, 2, 4 Tracking'!$E$6:$E$105,"0.7",'2. GPRA 1, 2, 4 Tracking'!$G$6:$G$105,"New Hire")</f>
        <v>0</v>
      </c>
      <c r="K15" s="56">
        <f>COUNTIFS('2. GPRA 1, 2, 4 Tracking'!$D$6:$D$105,'1. LEA List &amp; Summary Sheet'!$B15, '2. GPRA 1, 2, 4 Tracking'!$E$6:$E$105,"0.8",'2. GPRA 1, 2, 4 Tracking'!$G$6:$G$105,"New Hire")</f>
        <v>0</v>
      </c>
      <c r="L15" s="56">
        <f>COUNTIFS('2. GPRA 1, 2, 4 Tracking'!$D$6:$D$105,'1. LEA List &amp; Summary Sheet'!$B15, '2. GPRA 1, 2, 4 Tracking'!$E$6:$E$105,"0.9",'2. GPRA 1, 2, 4 Tracking'!$G$6:$G$105,"New Hire")</f>
        <v>0</v>
      </c>
      <c r="M15" s="56">
        <f>COUNTIFS('2. GPRA 1, 2, 4 Tracking'!$D$6:$D$105,'1. LEA List &amp; Summary Sheet'!$B15, '2. GPRA 1, 2, 4 Tracking'!$E$6:$E$105,"1.0",'2. GPRA 1, 2, 4 Tracking'!$G$6:$G$105,"New Hire")</f>
        <v>0</v>
      </c>
      <c r="N15" s="90">
        <f t="shared" si="1"/>
        <v>0</v>
      </c>
      <c r="O15" s="57">
        <f>COUNTIFS('2. GPRA 1, 2, 4 Tracking'!$D$6:$D$105,'1. LEA List &amp; Summary Sheet'!$B15, '2. GPRA 1, 2, 4 Tracking'!$E$6:$E$105,"0.1",'2. GPRA 1, 2, 4 Tracking'!$H$6:$H$105,"New Hire")</f>
        <v>0</v>
      </c>
      <c r="P15" s="57">
        <f>COUNTIFS('2. GPRA 1, 2, 4 Tracking'!$D$6:$D$105,'1. LEA List &amp; Summary Sheet'!$B15, '2. GPRA 1, 2, 4 Tracking'!$E$6:$E$105,"0.2",'2. GPRA 1, 2, 4 Tracking'!$H$6:$H$105,"New Hire")</f>
        <v>0</v>
      </c>
      <c r="Q15" s="57">
        <f>COUNTIFS('2. GPRA 1, 2, 4 Tracking'!$D$6:$D$105,'1. LEA List &amp; Summary Sheet'!$B15, '2. GPRA 1, 2, 4 Tracking'!$E$6:$E$105,"0.3",'2. GPRA 1, 2, 4 Tracking'!$H$6:$H$105,"New Hire")</f>
        <v>0</v>
      </c>
      <c r="R15" s="57">
        <f>COUNTIFS('2. GPRA 1, 2, 4 Tracking'!$D$6:$D$105,'1. LEA List &amp; Summary Sheet'!$B15, '2. GPRA 1, 2, 4 Tracking'!$E$6:$E$105,"0.4",'2. GPRA 1, 2, 4 Tracking'!$H$6:$H$105,"New Hire")</f>
        <v>0</v>
      </c>
      <c r="S15" s="57">
        <f>COUNTIFS('2. GPRA 1, 2, 4 Tracking'!$D$6:$D$105,'1. LEA List &amp; Summary Sheet'!$B15, '2. GPRA 1, 2, 4 Tracking'!$E$6:$E$105,"0.5",'2. GPRA 1, 2, 4 Tracking'!$H$6:$H$105,"New Hire")</f>
        <v>0</v>
      </c>
      <c r="T15" s="57">
        <f>COUNTIFS('2. GPRA 1, 2, 4 Tracking'!$D$6:$D$105,'1. LEA List &amp; Summary Sheet'!$B15, '2. GPRA 1, 2, 4 Tracking'!$E$6:$E$105,"0.6",'2. GPRA 1, 2, 4 Tracking'!$H$6:$H$105,"New Hire")</f>
        <v>0</v>
      </c>
      <c r="U15" s="57">
        <f>COUNTIFS('2. GPRA 1, 2, 4 Tracking'!$D$6:$D$105,'1. LEA List &amp; Summary Sheet'!$B15, '2. GPRA 1, 2, 4 Tracking'!$E$6:$E$105,"0.7",'2. GPRA 1, 2, 4 Tracking'!$H$6:$H$105,"New Hire")</f>
        <v>0</v>
      </c>
      <c r="V15" s="57">
        <f>COUNTIFS('2. GPRA 1, 2, 4 Tracking'!$D$6:$D$105,'1. LEA List &amp; Summary Sheet'!$B15, '2. GPRA 1, 2, 4 Tracking'!$E$6:$E$105,"0.8",'2. GPRA 1, 2, 4 Tracking'!$H$6:$H$105,"New Hire")</f>
        <v>0</v>
      </c>
      <c r="W15" s="57">
        <f>COUNTIFS('2. GPRA 1, 2, 4 Tracking'!$D$6:$D$105,'1. LEA List &amp; Summary Sheet'!$B15, '2. GPRA 1, 2, 4 Tracking'!$E$6:$E$105,"0.9",'2. GPRA 1, 2, 4 Tracking'!$H$6:$H$105,"New Hire")</f>
        <v>0</v>
      </c>
      <c r="X15" s="57">
        <f>COUNTIFS('2. GPRA 1, 2, 4 Tracking'!$D$6:$D$105,'1. LEA List &amp; Summary Sheet'!$B15, '2. GPRA 1, 2, 4 Tracking'!$E$6:$E$105,"1.0",'2. GPRA 1, 2, 4 Tracking'!$H$6:$H$105,"New Hire")</f>
        <v>0</v>
      </c>
      <c r="Y15" s="90">
        <f t="shared" si="2"/>
        <v>0</v>
      </c>
      <c r="Z15" s="55">
        <f>COUNTIFS('2. GPRA 1, 2, 4 Tracking'!$D$6:$D$105,'1. LEA List &amp; Summary Sheet'!$B15, '2. GPRA 1, 2, 4 Tracking'!$E$6:$E$105,"0.1",'2. GPRA 1, 2, 4 Tracking'!$I$6:$I$105,"New Hire")</f>
        <v>0</v>
      </c>
      <c r="AA15" s="55">
        <f>COUNTIFS('2. GPRA 1, 2, 4 Tracking'!$D$6:$D$105,'1. LEA List &amp; Summary Sheet'!$B15, '2. GPRA 1, 2, 4 Tracking'!$E$6:$E$105,"0.2",'2. GPRA 1, 2, 4 Tracking'!$I$6:$I$105,"New Hire")</f>
        <v>0</v>
      </c>
      <c r="AB15" s="55">
        <f>COUNTIFS('2. GPRA 1, 2, 4 Tracking'!$D$6:$D$105,'1. LEA List &amp; Summary Sheet'!$B15, '2. GPRA 1, 2, 4 Tracking'!$E$6:$E$105,"0.3",'2. GPRA 1, 2, 4 Tracking'!$I$6:$I$105,"New Hire")</f>
        <v>0</v>
      </c>
      <c r="AC15" s="55">
        <f>COUNTIFS('2. GPRA 1, 2, 4 Tracking'!$D$6:$D$105,'1. LEA List &amp; Summary Sheet'!$B15, '2. GPRA 1, 2, 4 Tracking'!$E$6:$E$105,"0.4",'2. GPRA 1, 2, 4 Tracking'!$I$6:$I$105,"New Hire")</f>
        <v>0</v>
      </c>
      <c r="AD15" s="55">
        <f>COUNTIFS('2. GPRA 1, 2, 4 Tracking'!$D$6:$D$105,'1. LEA List &amp; Summary Sheet'!$B15, '2. GPRA 1, 2, 4 Tracking'!$E$6:$E$105,"0.5",'2. GPRA 1, 2, 4 Tracking'!$I$6:$I$105,"New Hire")</f>
        <v>0</v>
      </c>
      <c r="AE15" s="55">
        <f>COUNTIFS('2. GPRA 1, 2, 4 Tracking'!$D$6:$D$105,'1. LEA List &amp; Summary Sheet'!$B15, '2. GPRA 1, 2, 4 Tracking'!$E$6:$E$105,"0.6",'2. GPRA 1, 2, 4 Tracking'!$I$6:$I$105,"New Hire")</f>
        <v>0</v>
      </c>
      <c r="AF15" s="55">
        <f>COUNTIFS('2. GPRA 1, 2, 4 Tracking'!$D$6:$D$105,'1. LEA List &amp; Summary Sheet'!$B15, '2. GPRA 1, 2, 4 Tracking'!$E$6:$E$105,"0.7",'2. GPRA 1, 2, 4 Tracking'!$I$6:$I$105,"New Hire")</f>
        <v>0</v>
      </c>
      <c r="AG15" s="55">
        <f>COUNTIFS('2. GPRA 1, 2, 4 Tracking'!$D$6:$D$105,'1. LEA List &amp; Summary Sheet'!$B15, '2. GPRA 1, 2, 4 Tracking'!$E$6:$E$105,"0.8",'2. GPRA 1, 2, 4 Tracking'!$I$6:$I$105,"New Hire")</f>
        <v>0</v>
      </c>
      <c r="AH15" s="55">
        <f>COUNTIFS('2. GPRA 1, 2, 4 Tracking'!$D$6:$D$105,'1. LEA List &amp; Summary Sheet'!$B15, '2. GPRA 1, 2, 4 Tracking'!$E$6:$E$105,"0.9",'2. GPRA 1, 2, 4 Tracking'!$I$6:$I$105,"New Hire")</f>
        <v>0</v>
      </c>
      <c r="AI15" s="56">
        <f>COUNTIFS('2. GPRA 1, 2, 4 Tracking'!$D$6:$D$105,'1. LEA List &amp; Summary Sheet'!$B15, '2. GPRA 1, 2, 4 Tracking'!$E$6:$E$105,"1.0",'2. GPRA 1, 2, 4 Tracking'!$I$6:$I$105,"New Hire")</f>
        <v>0</v>
      </c>
      <c r="AJ15" s="90">
        <f t="shared" si="3"/>
        <v>0</v>
      </c>
      <c r="AK15" s="57">
        <f>COUNTIFS('2. GPRA 1, 2, 4 Tracking'!$D$6:$D$105,'1. LEA List &amp; Summary Sheet'!$B15, '2. GPRA 1, 2, 4 Tracking'!$E$6:$E$105,"0.1",'2. GPRA 1, 2, 4 Tracking'!$J$6:$J$105,"New Hire")</f>
        <v>0</v>
      </c>
      <c r="AL15" s="57">
        <f>COUNTIFS('2. GPRA 1, 2, 4 Tracking'!$D$6:$D$105,'1. LEA List &amp; Summary Sheet'!$B15, '2. GPRA 1, 2, 4 Tracking'!$E$6:$E$105,"0.2",'2. GPRA 1, 2, 4 Tracking'!$J$6:$J$105,"New Hire")</f>
        <v>0</v>
      </c>
      <c r="AM15" s="57">
        <f>COUNTIFS('2. GPRA 1, 2, 4 Tracking'!$D$6:$D$105,'1. LEA List &amp; Summary Sheet'!$B15, '2. GPRA 1, 2, 4 Tracking'!$E$6:$E$105,"0.3",'2. GPRA 1, 2, 4 Tracking'!$J$6:$J$105,"New Hire")</f>
        <v>0</v>
      </c>
      <c r="AN15" s="57">
        <f>COUNTIFS('2. GPRA 1, 2, 4 Tracking'!$D$6:$D$105,'1. LEA List &amp; Summary Sheet'!$B15, '2. GPRA 1, 2, 4 Tracking'!$E$6:$E$105,"0.4",'2. GPRA 1, 2, 4 Tracking'!$J$6:$J$105,"New Hire")</f>
        <v>0</v>
      </c>
      <c r="AO15" s="57">
        <f>COUNTIFS('2. GPRA 1, 2, 4 Tracking'!$D$6:$D$105,'1. LEA List &amp; Summary Sheet'!$B15, '2. GPRA 1, 2, 4 Tracking'!$E$6:$E$105,"0.5",'2. GPRA 1, 2, 4 Tracking'!$J$6:$J$105,"New Hire")</f>
        <v>0</v>
      </c>
      <c r="AP15" s="57">
        <f>COUNTIFS('2. GPRA 1, 2, 4 Tracking'!$D$6:$D$105,'1. LEA List &amp; Summary Sheet'!$B15, '2. GPRA 1, 2, 4 Tracking'!$E$6:$E$105,"0.6",'2. GPRA 1, 2, 4 Tracking'!$J$6:$J$105,"New Hire")</f>
        <v>0</v>
      </c>
      <c r="AQ15" s="57">
        <f>COUNTIFS('2. GPRA 1, 2, 4 Tracking'!$D$6:$D$105,'1. LEA List &amp; Summary Sheet'!$B15, '2. GPRA 1, 2, 4 Tracking'!$E$6:$E$105,"0.7",'2. GPRA 1, 2, 4 Tracking'!$J$6:$J$105,"New Hire")</f>
        <v>0</v>
      </c>
      <c r="AR15" s="57">
        <f>COUNTIFS('2. GPRA 1, 2, 4 Tracking'!$D$6:$D$105,'1. LEA List &amp; Summary Sheet'!$B15, '2. GPRA 1, 2, 4 Tracking'!$E$6:$E$105,"0.8",'2. GPRA 1, 2, 4 Tracking'!$J$6:$J$105,"New Hire")</f>
        <v>0</v>
      </c>
      <c r="AS15" s="57">
        <f>COUNTIFS('2. GPRA 1, 2, 4 Tracking'!$D$6:$D$105,'1. LEA List &amp; Summary Sheet'!$B15, '2. GPRA 1, 2, 4 Tracking'!$E$6:$E$105,"0.9",'2. GPRA 1, 2, 4 Tracking'!$J$6:$J$105,"New Hire")</f>
        <v>0</v>
      </c>
      <c r="AT15" s="58">
        <f>COUNTIFS('2. GPRA 1, 2, 4 Tracking'!$D$6:$D$105,'1. LEA List &amp; Summary Sheet'!$B15, '2. GPRA 1, 2, 4 Tracking'!$E$6:$E$105,"1.0",'2. GPRA 1, 2, 4 Tracking'!$J$6:$J$105,"New Hire")</f>
        <v>0</v>
      </c>
      <c r="AU15" s="90">
        <f t="shared" si="4"/>
        <v>0</v>
      </c>
      <c r="AV15" s="55">
        <f>COUNTIFS('2. GPRA 1, 2, 4 Tracking'!$D$6:$D$105,'1. LEA List &amp; Summary Sheet'!$B15, '2. GPRA 1, 2, 4 Tracking'!$E$6:$E$105,"0.1",'2. GPRA 1, 2, 4 Tracking'!$K$6:$K$105,"New Hire")</f>
        <v>0</v>
      </c>
      <c r="AW15" s="55">
        <f>COUNTIFS('2. GPRA 1, 2, 4 Tracking'!$D$6:$D$105,'1. LEA List &amp; Summary Sheet'!$B15, '2. GPRA 1, 2, 4 Tracking'!$E$6:$E$105,"0.2",'2. GPRA 1, 2, 4 Tracking'!$K$6:$K$105,"New Hire")</f>
        <v>0</v>
      </c>
      <c r="AX15" s="55">
        <f>COUNTIFS('2. GPRA 1, 2, 4 Tracking'!$D$6:$D$105,'1. LEA List &amp; Summary Sheet'!$B15, '2. GPRA 1, 2, 4 Tracking'!$E$6:$E$105,"0.3",'2. GPRA 1, 2, 4 Tracking'!$K$6:$K$105,"New Hire")</f>
        <v>0</v>
      </c>
      <c r="AY15" s="55">
        <f>COUNTIFS('2. GPRA 1, 2, 4 Tracking'!$D$6:$D$105,'1. LEA List &amp; Summary Sheet'!$B15, '2. GPRA 1, 2, 4 Tracking'!$E$6:$E$105,"0.4",'2. GPRA 1, 2, 4 Tracking'!$K$6:$K$105,"New Hire")</f>
        <v>0</v>
      </c>
      <c r="AZ15" s="55">
        <f>COUNTIFS('2. GPRA 1, 2, 4 Tracking'!$D$6:$D$105,'1. LEA List &amp; Summary Sheet'!$B15, '2. GPRA 1, 2, 4 Tracking'!$E$6:$E$105,"0.5",'2. GPRA 1, 2, 4 Tracking'!$K$6:$K$105,"New Hire")</f>
        <v>0</v>
      </c>
      <c r="BA15" s="55">
        <f>COUNTIFS('2. GPRA 1, 2, 4 Tracking'!$D$6:$D$105,'1. LEA List &amp; Summary Sheet'!$B15, '2. GPRA 1, 2, 4 Tracking'!$E$6:$E$105,"0.6",'2. GPRA 1, 2, 4 Tracking'!$K$6:$K$105,"New Hire")</f>
        <v>0</v>
      </c>
      <c r="BB15" s="55">
        <f>COUNTIFS('2. GPRA 1, 2, 4 Tracking'!$D$6:$D$105,'1. LEA List &amp; Summary Sheet'!$B15, '2. GPRA 1, 2, 4 Tracking'!$E$6:$E$105,"0.7",'2. GPRA 1, 2, 4 Tracking'!$K$6:$K$105,"New Hire")</f>
        <v>0</v>
      </c>
      <c r="BC15" s="55">
        <f>COUNTIFS('2. GPRA 1, 2, 4 Tracking'!$D$6:$D$105,'1. LEA List &amp; Summary Sheet'!$B15, '2. GPRA 1, 2, 4 Tracking'!$E$6:$E$105,"0.8",'2. GPRA 1, 2, 4 Tracking'!$K$6:$K$105,"New Hire")</f>
        <v>0</v>
      </c>
      <c r="BD15" s="55">
        <f>COUNTIFS('2. GPRA 1, 2, 4 Tracking'!$D$6:$D$105,'1. LEA List &amp; Summary Sheet'!$B15, '2. GPRA 1, 2, 4 Tracking'!$E$6:$E$105,"0.9",'2. GPRA 1, 2, 4 Tracking'!$K$6:$K$105,"New Hire")</f>
        <v>0</v>
      </c>
      <c r="BE15" s="56">
        <f>COUNTIFS('2. GPRA 1, 2, 4 Tracking'!$D$6:$D$105,'1. LEA List &amp; Summary Sheet'!$B15, '2. GPRA 1, 2, 4 Tracking'!$E$6:$E$105,"1.0",'2. GPRA 1, 2, 4 Tracking'!$K$6:$K$105,"New Hire")</f>
        <v>0</v>
      </c>
      <c r="BF15" s="63"/>
    </row>
    <row r="16" spans="1:58" ht="78.75" customHeight="1" thickBot="1" x14ac:dyDescent="0.4">
      <c r="B16" s="69"/>
      <c r="C16" s="90">
        <f t="shared" si="0"/>
        <v>0</v>
      </c>
      <c r="D16" s="55">
        <f>COUNTIFS('2. GPRA 1, 2, 4 Tracking'!$D$6:$D$105,'1. LEA List &amp; Summary Sheet'!$B16, '2. GPRA 1, 2, 4 Tracking'!$E$6:$E$105,"0.1",'2. GPRA 1, 2, 4 Tracking'!$G$6:$G$105,"New Hire")</f>
        <v>0</v>
      </c>
      <c r="E16" s="56">
        <f>COUNTIFS('2. GPRA 1, 2, 4 Tracking'!$D$6:$D$105,'1. LEA List &amp; Summary Sheet'!$B16, '2. GPRA 1, 2, 4 Tracking'!$E$6:$E$105,"0.2",'2. GPRA 1, 2, 4 Tracking'!$G$6:$G$105,"New Hire")</f>
        <v>0</v>
      </c>
      <c r="F16" s="56">
        <f>COUNTIFS('2. GPRA 1, 2, 4 Tracking'!$D$6:$D$105,'1. LEA List &amp; Summary Sheet'!$B16, '2. GPRA 1, 2, 4 Tracking'!$E$6:$E$105,"0.3",'2. GPRA 1, 2, 4 Tracking'!$G$6:$G$105,"New Hire")</f>
        <v>0</v>
      </c>
      <c r="G16" s="56">
        <f>COUNTIFS('2. GPRA 1, 2, 4 Tracking'!$D$6:$D$105,'1. LEA List &amp; Summary Sheet'!$B16, '2. GPRA 1, 2, 4 Tracking'!$E$6:$E$105,"0.4",'2. GPRA 1, 2, 4 Tracking'!$G$6:$G$105,"New Hire")</f>
        <v>0</v>
      </c>
      <c r="H16" s="56">
        <f>COUNTIFS('2. GPRA 1, 2, 4 Tracking'!$D$6:$D$105,'1. LEA List &amp; Summary Sheet'!$B16, '2. GPRA 1, 2, 4 Tracking'!$E$6:$E$105,"0.5",'2. GPRA 1, 2, 4 Tracking'!$G$6:$G$105,"New Hire")</f>
        <v>0</v>
      </c>
      <c r="I16" s="56">
        <f>COUNTIFS('2. GPRA 1, 2, 4 Tracking'!$D$6:$D$105,'1. LEA List &amp; Summary Sheet'!$B16, '2. GPRA 1, 2, 4 Tracking'!$E$6:$E$105,"0.6",'2. GPRA 1, 2, 4 Tracking'!$G$6:$G$105,"New Hire")</f>
        <v>0</v>
      </c>
      <c r="J16" s="56">
        <f>COUNTIFS('2. GPRA 1, 2, 4 Tracking'!$D$6:$D$105,'1. LEA List &amp; Summary Sheet'!$B16, '2. GPRA 1, 2, 4 Tracking'!$E$6:$E$105,"0.7",'2. GPRA 1, 2, 4 Tracking'!$G$6:$G$105,"New Hire")</f>
        <v>0</v>
      </c>
      <c r="K16" s="56">
        <f>COUNTIFS('2. GPRA 1, 2, 4 Tracking'!$D$6:$D$105,'1. LEA List &amp; Summary Sheet'!$B16, '2. GPRA 1, 2, 4 Tracking'!$E$6:$E$105,"0.8",'2. GPRA 1, 2, 4 Tracking'!$G$6:$G$105,"New Hire")</f>
        <v>0</v>
      </c>
      <c r="L16" s="56">
        <f>COUNTIFS('2. GPRA 1, 2, 4 Tracking'!$D$6:$D$105,'1. LEA List &amp; Summary Sheet'!$B16, '2. GPRA 1, 2, 4 Tracking'!$E$6:$E$105,"0.9",'2. GPRA 1, 2, 4 Tracking'!$G$6:$G$105,"New Hire")</f>
        <v>0</v>
      </c>
      <c r="M16" s="56">
        <f>COUNTIFS('2. GPRA 1, 2, 4 Tracking'!$D$6:$D$105,'1. LEA List &amp; Summary Sheet'!$B16, '2. GPRA 1, 2, 4 Tracking'!$E$6:$E$105,"1.0",'2. GPRA 1, 2, 4 Tracking'!$G$6:$G$105,"New Hire")</f>
        <v>0</v>
      </c>
      <c r="N16" s="90">
        <f t="shared" si="1"/>
        <v>0</v>
      </c>
      <c r="O16" s="57">
        <f>COUNTIFS('2. GPRA 1, 2, 4 Tracking'!$D$6:$D$105,'1. LEA List &amp; Summary Sheet'!$B16, '2. GPRA 1, 2, 4 Tracking'!$E$6:$E$105,"0.1",'2. GPRA 1, 2, 4 Tracking'!$H$6:$H$105,"New Hire")</f>
        <v>0</v>
      </c>
      <c r="P16" s="57">
        <f>COUNTIFS('2. GPRA 1, 2, 4 Tracking'!$D$6:$D$105,'1. LEA List &amp; Summary Sheet'!$B16, '2. GPRA 1, 2, 4 Tracking'!$E$6:$E$105,"0.2",'2. GPRA 1, 2, 4 Tracking'!$H$6:$H$105,"New Hire")</f>
        <v>0</v>
      </c>
      <c r="Q16" s="57">
        <f>COUNTIFS('2. GPRA 1, 2, 4 Tracking'!$D$6:$D$105,'1. LEA List &amp; Summary Sheet'!$B16, '2. GPRA 1, 2, 4 Tracking'!$E$6:$E$105,"0.3",'2. GPRA 1, 2, 4 Tracking'!$H$6:$H$105,"New Hire")</f>
        <v>0</v>
      </c>
      <c r="R16" s="57">
        <f>COUNTIFS('2. GPRA 1, 2, 4 Tracking'!$D$6:$D$105,'1. LEA List &amp; Summary Sheet'!$B16, '2. GPRA 1, 2, 4 Tracking'!$E$6:$E$105,"0.4",'2. GPRA 1, 2, 4 Tracking'!$H$6:$H$105,"New Hire")</f>
        <v>0</v>
      </c>
      <c r="S16" s="57">
        <f>COUNTIFS('2. GPRA 1, 2, 4 Tracking'!$D$6:$D$105,'1. LEA List &amp; Summary Sheet'!$B16, '2. GPRA 1, 2, 4 Tracking'!$E$6:$E$105,"0.5",'2. GPRA 1, 2, 4 Tracking'!$H$6:$H$105,"New Hire")</f>
        <v>0</v>
      </c>
      <c r="T16" s="57">
        <f>COUNTIFS('2. GPRA 1, 2, 4 Tracking'!$D$6:$D$105,'1. LEA List &amp; Summary Sheet'!$B16, '2. GPRA 1, 2, 4 Tracking'!$E$6:$E$105,"0.6",'2. GPRA 1, 2, 4 Tracking'!$H$6:$H$105,"New Hire")</f>
        <v>0</v>
      </c>
      <c r="U16" s="57">
        <f>COUNTIFS('2. GPRA 1, 2, 4 Tracking'!$D$6:$D$105,'1. LEA List &amp; Summary Sheet'!$B16, '2. GPRA 1, 2, 4 Tracking'!$E$6:$E$105,"0.7",'2. GPRA 1, 2, 4 Tracking'!$H$6:$H$105,"New Hire")</f>
        <v>0</v>
      </c>
      <c r="V16" s="57">
        <f>COUNTIFS('2. GPRA 1, 2, 4 Tracking'!$D$6:$D$105,'1. LEA List &amp; Summary Sheet'!$B16, '2. GPRA 1, 2, 4 Tracking'!$E$6:$E$105,"0.8",'2. GPRA 1, 2, 4 Tracking'!$H$6:$H$105,"New Hire")</f>
        <v>0</v>
      </c>
      <c r="W16" s="57">
        <f>COUNTIFS('2. GPRA 1, 2, 4 Tracking'!$D$6:$D$105,'1. LEA List &amp; Summary Sheet'!$B16, '2. GPRA 1, 2, 4 Tracking'!$E$6:$E$105,"0.9",'2. GPRA 1, 2, 4 Tracking'!$H$6:$H$105,"New Hire")</f>
        <v>0</v>
      </c>
      <c r="X16" s="57">
        <f>COUNTIFS('2. GPRA 1, 2, 4 Tracking'!$D$6:$D$105,'1. LEA List &amp; Summary Sheet'!$B16, '2. GPRA 1, 2, 4 Tracking'!$E$6:$E$105,"1.0",'2. GPRA 1, 2, 4 Tracking'!$H$6:$H$105,"New Hire")</f>
        <v>0</v>
      </c>
      <c r="Y16" s="90">
        <f t="shared" si="2"/>
        <v>0</v>
      </c>
      <c r="Z16" s="55">
        <f>COUNTIFS('2. GPRA 1, 2, 4 Tracking'!$D$6:$D$105,'1. LEA List &amp; Summary Sheet'!$B16, '2. GPRA 1, 2, 4 Tracking'!$E$6:$E$105,"0.1",'2. GPRA 1, 2, 4 Tracking'!$I$6:$I$105,"New Hire")</f>
        <v>0</v>
      </c>
      <c r="AA16" s="55">
        <f>COUNTIFS('2. GPRA 1, 2, 4 Tracking'!$D$6:$D$105,'1. LEA List &amp; Summary Sheet'!$B16, '2. GPRA 1, 2, 4 Tracking'!$E$6:$E$105,"0.2",'2. GPRA 1, 2, 4 Tracking'!$I$6:$I$105,"New Hire")</f>
        <v>0</v>
      </c>
      <c r="AB16" s="55">
        <f>COUNTIFS('2. GPRA 1, 2, 4 Tracking'!$D$6:$D$105,'1. LEA List &amp; Summary Sheet'!$B16, '2. GPRA 1, 2, 4 Tracking'!$E$6:$E$105,"0.3",'2. GPRA 1, 2, 4 Tracking'!$I$6:$I$105,"New Hire")</f>
        <v>0</v>
      </c>
      <c r="AC16" s="55">
        <f>COUNTIFS('2. GPRA 1, 2, 4 Tracking'!$D$6:$D$105,'1. LEA List &amp; Summary Sheet'!$B16, '2. GPRA 1, 2, 4 Tracking'!$E$6:$E$105,"0.4",'2. GPRA 1, 2, 4 Tracking'!$I$6:$I$105,"New Hire")</f>
        <v>0</v>
      </c>
      <c r="AD16" s="55">
        <f>COUNTIFS('2. GPRA 1, 2, 4 Tracking'!$D$6:$D$105,'1. LEA List &amp; Summary Sheet'!$B16, '2. GPRA 1, 2, 4 Tracking'!$E$6:$E$105,"0.5",'2. GPRA 1, 2, 4 Tracking'!$I$6:$I$105,"New Hire")</f>
        <v>0</v>
      </c>
      <c r="AE16" s="55">
        <f>COUNTIFS('2. GPRA 1, 2, 4 Tracking'!$D$6:$D$105,'1. LEA List &amp; Summary Sheet'!$B16, '2. GPRA 1, 2, 4 Tracking'!$E$6:$E$105,"0.6",'2. GPRA 1, 2, 4 Tracking'!$I$6:$I$105,"New Hire")</f>
        <v>0</v>
      </c>
      <c r="AF16" s="55">
        <f>COUNTIFS('2. GPRA 1, 2, 4 Tracking'!$D$6:$D$105,'1. LEA List &amp; Summary Sheet'!$B16, '2. GPRA 1, 2, 4 Tracking'!$E$6:$E$105,"0.7",'2. GPRA 1, 2, 4 Tracking'!$I$6:$I$105,"New Hire")</f>
        <v>0</v>
      </c>
      <c r="AG16" s="55">
        <f>COUNTIFS('2. GPRA 1, 2, 4 Tracking'!$D$6:$D$105,'1. LEA List &amp; Summary Sheet'!$B16, '2. GPRA 1, 2, 4 Tracking'!$E$6:$E$105,"0.8",'2. GPRA 1, 2, 4 Tracking'!$I$6:$I$105,"New Hire")</f>
        <v>0</v>
      </c>
      <c r="AH16" s="55">
        <f>COUNTIFS('2. GPRA 1, 2, 4 Tracking'!$D$6:$D$105,'1. LEA List &amp; Summary Sheet'!$B16, '2. GPRA 1, 2, 4 Tracking'!$E$6:$E$105,"0.9",'2. GPRA 1, 2, 4 Tracking'!$I$6:$I$105,"New Hire")</f>
        <v>0</v>
      </c>
      <c r="AI16" s="56">
        <f>COUNTIFS('2. GPRA 1, 2, 4 Tracking'!$D$6:$D$105,'1. LEA List &amp; Summary Sheet'!$B16, '2. GPRA 1, 2, 4 Tracking'!$E$6:$E$105,"1.0",'2. GPRA 1, 2, 4 Tracking'!$I$6:$I$105,"New Hire")</f>
        <v>0</v>
      </c>
      <c r="AJ16" s="90">
        <f t="shared" si="3"/>
        <v>0</v>
      </c>
      <c r="AK16" s="57">
        <f>COUNTIFS('2. GPRA 1, 2, 4 Tracking'!$D$6:$D$105,'1. LEA List &amp; Summary Sheet'!$B16, '2. GPRA 1, 2, 4 Tracking'!$E$6:$E$105,"0.1",'2. GPRA 1, 2, 4 Tracking'!$J$6:$J$105,"New Hire")</f>
        <v>0</v>
      </c>
      <c r="AL16" s="57">
        <f>COUNTIFS('2. GPRA 1, 2, 4 Tracking'!$D$6:$D$105,'1. LEA List &amp; Summary Sheet'!$B16, '2. GPRA 1, 2, 4 Tracking'!$E$6:$E$105,"0.2",'2. GPRA 1, 2, 4 Tracking'!$J$6:$J$105,"New Hire")</f>
        <v>0</v>
      </c>
      <c r="AM16" s="57">
        <f>COUNTIFS('2. GPRA 1, 2, 4 Tracking'!$D$6:$D$105,'1. LEA List &amp; Summary Sheet'!$B16, '2. GPRA 1, 2, 4 Tracking'!$E$6:$E$105,"0.3",'2. GPRA 1, 2, 4 Tracking'!$J$6:$J$105,"New Hire")</f>
        <v>0</v>
      </c>
      <c r="AN16" s="57">
        <f>COUNTIFS('2. GPRA 1, 2, 4 Tracking'!$D$6:$D$105,'1. LEA List &amp; Summary Sheet'!$B16, '2. GPRA 1, 2, 4 Tracking'!$E$6:$E$105,"0.4",'2. GPRA 1, 2, 4 Tracking'!$J$6:$J$105,"New Hire")</f>
        <v>0</v>
      </c>
      <c r="AO16" s="57">
        <f>COUNTIFS('2. GPRA 1, 2, 4 Tracking'!$D$6:$D$105,'1. LEA List &amp; Summary Sheet'!$B16, '2. GPRA 1, 2, 4 Tracking'!$E$6:$E$105,"0.5",'2. GPRA 1, 2, 4 Tracking'!$J$6:$J$105,"New Hire")</f>
        <v>0</v>
      </c>
      <c r="AP16" s="57">
        <f>COUNTIFS('2. GPRA 1, 2, 4 Tracking'!$D$6:$D$105,'1. LEA List &amp; Summary Sheet'!$B16, '2. GPRA 1, 2, 4 Tracking'!$E$6:$E$105,"0.6",'2. GPRA 1, 2, 4 Tracking'!$J$6:$J$105,"New Hire")</f>
        <v>0</v>
      </c>
      <c r="AQ16" s="57">
        <f>COUNTIFS('2. GPRA 1, 2, 4 Tracking'!$D$6:$D$105,'1. LEA List &amp; Summary Sheet'!$B16, '2. GPRA 1, 2, 4 Tracking'!$E$6:$E$105,"0.7",'2. GPRA 1, 2, 4 Tracking'!$J$6:$J$105,"New Hire")</f>
        <v>0</v>
      </c>
      <c r="AR16" s="57">
        <f>COUNTIFS('2. GPRA 1, 2, 4 Tracking'!$D$6:$D$105,'1. LEA List &amp; Summary Sheet'!$B16, '2. GPRA 1, 2, 4 Tracking'!$E$6:$E$105,"0.8",'2. GPRA 1, 2, 4 Tracking'!$J$6:$J$105,"New Hire")</f>
        <v>0</v>
      </c>
      <c r="AS16" s="57">
        <f>COUNTIFS('2. GPRA 1, 2, 4 Tracking'!$D$6:$D$105,'1. LEA List &amp; Summary Sheet'!$B16, '2. GPRA 1, 2, 4 Tracking'!$E$6:$E$105,"0.9",'2. GPRA 1, 2, 4 Tracking'!$J$6:$J$105,"New Hire")</f>
        <v>0</v>
      </c>
      <c r="AT16" s="58">
        <f>COUNTIFS('2. GPRA 1, 2, 4 Tracking'!$D$6:$D$105,'1. LEA List &amp; Summary Sheet'!$B16, '2. GPRA 1, 2, 4 Tracking'!$E$6:$E$105,"1.0",'2. GPRA 1, 2, 4 Tracking'!$J$6:$J$105,"New Hire")</f>
        <v>0</v>
      </c>
      <c r="AU16" s="90">
        <f t="shared" si="4"/>
        <v>0</v>
      </c>
      <c r="AV16" s="55">
        <f>COUNTIFS('2. GPRA 1, 2, 4 Tracking'!$D$6:$D$105,'1. LEA List &amp; Summary Sheet'!$B16, '2. GPRA 1, 2, 4 Tracking'!$E$6:$E$105,"0.1",'2. GPRA 1, 2, 4 Tracking'!$K$6:$K$105,"New Hire")</f>
        <v>0</v>
      </c>
      <c r="AW16" s="55">
        <f>COUNTIFS('2. GPRA 1, 2, 4 Tracking'!$D$6:$D$105,'1. LEA List &amp; Summary Sheet'!$B16, '2. GPRA 1, 2, 4 Tracking'!$E$6:$E$105,"0.2",'2. GPRA 1, 2, 4 Tracking'!$K$6:$K$105,"New Hire")</f>
        <v>0</v>
      </c>
      <c r="AX16" s="55">
        <f>COUNTIFS('2. GPRA 1, 2, 4 Tracking'!$D$6:$D$105,'1. LEA List &amp; Summary Sheet'!$B16, '2. GPRA 1, 2, 4 Tracking'!$E$6:$E$105,"0.3",'2. GPRA 1, 2, 4 Tracking'!$K$6:$K$105,"New Hire")</f>
        <v>0</v>
      </c>
      <c r="AY16" s="55">
        <f>COUNTIFS('2. GPRA 1, 2, 4 Tracking'!$D$6:$D$105,'1. LEA List &amp; Summary Sheet'!$B16, '2. GPRA 1, 2, 4 Tracking'!$E$6:$E$105,"0.4",'2. GPRA 1, 2, 4 Tracking'!$K$6:$K$105,"New Hire")</f>
        <v>0</v>
      </c>
      <c r="AZ16" s="55">
        <f>COUNTIFS('2. GPRA 1, 2, 4 Tracking'!$D$6:$D$105,'1. LEA List &amp; Summary Sheet'!$B16, '2. GPRA 1, 2, 4 Tracking'!$E$6:$E$105,"0.5",'2. GPRA 1, 2, 4 Tracking'!$K$6:$K$105,"New Hire")</f>
        <v>0</v>
      </c>
      <c r="BA16" s="55">
        <f>COUNTIFS('2. GPRA 1, 2, 4 Tracking'!$D$6:$D$105,'1. LEA List &amp; Summary Sheet'!$B16, '2. GPRA 1, 2, 4 Tracking'!$E$6:$E$105,"0.6",'2. GPRA 1, 2, 4 Tracking'!$K$6:$K$105,"New Hire")</f>
        <v>0</v>
      </c>
      <c r="BB16" s="55">
        <f>COUNTIFS('2. GPRA 1, 2, 4 Tracking'!$D$6:$D$105,'1. LEA List &amp; Summary Sheet'!$B16, '2. GPRA 1, 2, 4 Tracking'!$E$6:$E$105,"0.7",'2. GPRA 1, 2, 4 Tracking'!$K$6:$K$105,"New Hire")</f>
        <v>0</v>
      </c>
      <c r="BC16" s="55">
        <f>COUNTIFS('2. GPRA 1, 2, 4 Tracking'!$D$6:$D$105,'1. LEA List &amp; Summary Sheet'!$B16, '2. GPRA 1, 2, 4 Tracking'!$E$6:$E$105,"0.8",'2. GPRA 1, 2, 4 Tracking'!$K$6:$K$105,"New Hire")</f>
        <v>0</v>
      </c>
      <c r="BD16" s="55">
        <f>COUNTIFS('2. GPRA 1, 2, 4 Tracking'!$D$6:$D$105,'1. LEA List &amp; Summary Sheet'!$B16, '2. GPRA 1, 2, 4 Tracking'!$E$6:$E$105,"0.9",'2. GPRA 1, 2, 4 Tracking'!$K$6:$K$105,"New Hire")</f>
        <v>0</v>
      </c>
      <c r="BE16" s="56">
        <f>COUNTIFS('2. GPRA 1, 2, 4 Tracking'!$D$6:$D$105,'1. LEA List &amp; Summary Sheet'!$B16, '2. GPRA 1, 2, 4 Tracking'!$E$6:$E$105,"1.0",'2. GPRA 1, 2, 4 Tracking'!$K$6:$K$105,"New Hire")</f>
        <v>0</v>
      </c>
      <c r="BF16" s="63"/>
    </row>
    <row r="17" spans="2:58" ht="78.75" customHeight="1" thickBot="1" x14ac:dyDescent="0.4">
      <c r="B17" s="69"/>
      <c r="C17" s="90">
        <f t="shared" si="0"/>
        <v>0</v>
      </c>
      <c r="D17" s="55">
        <f>COUNTIFS('2. GPRA 1, 2, 4 Tracking'!$D$6:$D$105,'1. LEA List &amp; Summary Sheet'!$B17, '2. GPRA 1, 2, 4 Tracking'!$E$6:$E$105,"0.1",'2. GPRA 1, 2, 4 Tracking'!$G$6:$G$105,"New Hire")</f>
        <v>0</v>
      </c>
      <c r="E17" s="56">
        <f>COUNTIFS('2. GPRA 1, 2, 4 Tracking'!$D$6:$D$105,'1. LEA List &amp; Summary Sheet'!$B17, '2. GPRA 1, 2, 4 Tracking'!$E$6:$E$105,"0.2",'2. GPRA 1, 2, 4 Tracking'!$G$6:$G$105,"New Hire")</f>
        <v>0</v>
      </c>
      <c r="F17" s="56">
        <f>COUNTIFS('2. GPRA 1, 2, 4 Tracking'!$D$6:$D$105,'1. LEA List &amp; Summary Sheet'!$B17, '2. GPRA 1, 2, 4 Tracking'!$E$6:$E$105,"0.3",'2. GPRA 1, 2, 4 Tracking'!$G$6:$G$105,"New Hire")</f>
        <v>0</v>
      </c>
      <c r="G17" s="56">
        <f>COUNTIFS('2. GPRA 1, 2, 4 Tracking'!$D$6:$D$105,'1. LEA List &amp; Summary Sheet'!$B17, '2. GPRA 1, 2, 4 Tracking'!$E$6:$E$105,"0.4",'2. GPRA 1, 2, 4 Tracking'!$G$6:$G$105,"New Hire")</f>
        <v>0</v>
      </c>
      <c r="H17" s="56">
        <f>COUNTIFS('2. GPRA 1, 2, 4 Tracking'!$D$6:$D$105,'1. LEA List &amp; Summary Sheet'!$B17, '2. GPRA 1, 2, 4 Tracking'!$E$6:$E$105,"0.5",'2. GPRA 1, 2, 4 Tracking'!$G$6:$G$105,"New Hire")</f>
        <v>0</v>
      </c>
      <c r="I17" s="56">
        <f>COUNTIFS('2. GPRA 1, 2, 4 Tracking'!$D$6:$D$105,'1. LEA List &amp; Summary Sheet'!$B17, '2. GPRA 1, 2, 4 Tracking'!$E$6:$E$105,"0.6",'2. GPRA 1, 2, 4 Tracking'!$G$6:$G$105,"New Hire")</f>
        <v>0</v>
      </c>
      <c r="J17" s="56">
        <f>COUNTIFS('2. GPRA 1, 2, 4 Tracking'!$D$6:$D$105,'1. LEA List &amp; Summary Sheet'!$B17, '2. GPRA 1, 2, 4 Tracking'!$E$6:$E$105,"0.7",'2. GPRA 1, 2, 4 Tracking'!$G$6:$G$105,"New Hire")</f>
        <v>0</v>
      </c>
      <c r="K17" s="56">
        <f>COUNTIFS('2. GPRA 1, 2, 4 Tracking'!$D$6:$D$105,'1. LEA List &amp; Summary Sheet'!$B17, '2. GPRA 1, 2, 4 Tracking'!$E$6:$E$105,"0.8",'2. GPRA 1, 2, 4 Tracking'!$G$6:$G$105,"New Hire")</f>
        <v>0</v>
      </c>
      <c r="L17" s="56">
        <f>COUNTIFS('2. GPRA 1, 2, 4 Tracking'!$D$6:$D$105,'1. LEA List &amp; Summary Sheet'!$B17, '2. GPRA 1, 2, 4 Tracking'!$E$6:$E$105,"0.9",'2. GPRA 1, 2, 4 Tracking'!$G$6:$G$105,"New Hire")</f>
        <v>0</v>
      </c>
      <c r="M17" s="56">
        <f>COUNTIFS('2. GPRA 1, 2, 4 Tracking'!$D$6:$D$105,'1. LEA List &amp; Summary Sheet'!$B17, '2. GPRA 1, 2, 4 Tracking'!$E$6:$E$105,"1.0",'2. GPRA 1, 2, 4 Tracking'!$G$6:$G$105,"New Hire")</f>
        <v>0</v>
      </c>
      <c r="N17" s="90">
        <f t="shared" si="1"/>
        <v>0</v>
      </c>
      <c r="O17" s="57">
        <f>COUNTIFS('2. GPRA 1, 2, 4 Tracking'!$D$6:$D$105,'1. LEA List &amp; Summary Sheet'!$B17, '2. GPRA 1, 2, 4 Tracking'!$E$6:$E$105,"0.1",'2. GPRA 1, 2, 4 Tracking'!$H$6:$H$105,"New Hire")</f>
        <v>0</v>
      </c>
      <c r="P17" s="57">
        <f>COUNTIFS('2. GPRA 1, 2, 4 Tracking'!$D$6:$D$105,'1. LEA List &amp; Summary Sheet'!$B17, '2. GPRA 1, 2, 4 Tracking'!$E$6:$E$105,"0.2",'2. GPRA 1, 2, 4 Tracking'!$H$6:$H$105,"New Hire")</f>
        <v>0</v>
      </c>
      <c r="Q17" s="57">
        <f>COUNTIFS('2. GPRA 1, 2, 4 Tracking'!$D$6:$D$105,'1. LEA List &amp; Summary Sheet'!$B17, '2. GPRA 1, 2, 4 Tracking'!$E$6:$E$105,"0.3",'2. GPRA 1, 2, 4 Tracking'!$H$6:$H$105,"New Hire")</f>
        <v>0</v>
      </c>
      <c r="R17" s="57">
        <f>COUNTIFS('2. GPRA 1, 2, 4 Tracking'!$D$6:$D$105,'1. LEA List &amp; Summary Sheet'!$B17, '2. GPRA 1, 2, 4 Tracking'!$E$6:$E$105,"0.4",'2. GPRA 1, 2, 4 Tracking'!$H$6:$H$105,"New Hire")</f>
        <v>0</v>
      </c>
      <c r="S17" s="57">
        <f>COUNTIFS('2. GPRA 1, 2, 4 Tracking'!$D$6:$D$105,'1. LEA List &amp; Summary Sheet'!$B17, '2. GPRA 1, 2, 4 Tracking'!$E$6:$E$105,"0.5",'2. GPRA 1, 2, 4 Tracking'!$H$6:$H$105,"New Hire")</f>
        <v>0</v>
      </c>
      <c r="T17" s="57">
        <f>COUNTIFS('2. GPRA 1, 2, 4 Tracking'!$D$6:$D$105,'1. LEA List &amp; Summary Sheet'!$B17, '2. GPRA 1, 2, 4 Tracking'!$E$6:$E$105,"0.6",'2. GPRA 1, 2, 4 Tracking'!$H$6:$H$105,"New Hire")</f>
        <v>0</v>
      </c>
      <c r="U17" s="57">
        <f>COUNTIFS('2. GPRA 1, 2, 4 Tracking'!$D$6:$D$105,'1. LEA List &amp; Summary Sheet'!$B17, '2. GPRA 1, 2, 4 Tracking'!$E$6:$E$105,"0.7",'2. GPRA 1, 2, 4 Tracking'!$H$6:$H$105,"New Hire")</f>
        <v>0</v>
      </c>
      <c r="V17" s="57">
        <f>COUNTIFS('2. GPRA 1, 2, 4 Tracking'!$D$6:$D$105,'1. LEA List &amp; Summary Sheet'!$B17, '2. GPRA 1, 2, 4 Tracking'!$E$6:$E$105,"0.8",'2. GPRA 1, 2, 4 Tracking'!$H$6:$H$105,"New Hire")</f>
        <v>0</v>
      </c>
      <c r="W17" s="57">
        <f>COUNTIFS('2. GPRA 1, 2, 4 Tracking'!$D$6:$D$105,'1. LEA List &amp; Summary Sheet'!$B17, '2. GPRA 1, 2, 4 Tracking'!$E$6:$E$105,"0.9",'2. GPRA 1, 2, 4 Tracking'!$H$6:$H$105,"New Hire")</f>
        <v>0</v>
      </c>
      <c r="X17" s="57">
        <f>COUNTIFS('2. GPRA 1, 2, 4 Tracking'!$D$6:$D$105,'1. LEA List &amp; Summary Sheet'!$B17, '2. GPRA 1, 2, 4 Tracking'!$E$6:$E$105,"1.0",'2. GPRA 1, 2, 4 Tracking'!$H$6:$H$105,"New Hire")</f>
        <v>0</v>
      </c>
      <c r="Y17" s="90">
        <f t="shared" si="2"/>
        <v>0</v>
      </c>
      <c r="Z17" s="55">
        <f>COUNTIFS('2. GPRA 1, 2, 4 Tracking'!$D$6:$D$105,'1. LEA List &amp; Summary Sheet'!$B17, '2. GPRA 1, 2, 4 Tracking'!$E$6:$E$105,"0.1",'2. GPRA 1, 2, 4 Tracking'!$I$6:$I$105,"New Hire")</f>
        <v>0</v>
      </c>
      <c r="AA17" s="55">
        <f>COUNTIFS('2. GPRA 1, 2, 4 Tracking'!$D$6:$D$105,'1. LEA List &amp; Summary Sheet'!$B17, '2. GPRA 1, 2, 4 Tracking'!$E$6:$E$105,"0.2",'2. GPRA 1, 2, 4 Tracking'!$I$6:$I$105,"New Hire")</f>
        <v>0</v>
      </c>
      <c r="AB17" s="55">
        <f>COUNTIFS('2. GPRA 1, 2, 4 Tracking'!$D$6:$D$105,'1. LEA List &amp; Summary Sheet'!$B17, '2. GPRA 1, 2, 4 Tracking'!$E$6:$E$105,"0.3",'2. GPRA 1, 2, 4 Tracking'!$I$6:$I$105,"New Hire")</f>
        <v>0</v>
      </c>
      <c r="AC17" s="55">
        <f>COUNTIFS('2. GPRA 1, 2, 4 Tracking'!$D$6:$D$105,'1. LEA List &amp; Summary Sheet'!$B17, '2. GPRA 1, 2, 4 Tracking'!$E$6:$E$105,"0.4",'2. GPRA 1, 2, 4 Tracking'!$I$6:$I$105,"New Hire")</f>
        <v>0</v>
      </c>
      <c r="AD17" s="55">
        <f>COUNTIFS('2. GPRA 1, 2, 4 Tracking'!$D$6:$D$105,'1. LEA List &amp; Summary Sheet'!$B17, '2. GPRA 1, 2, 4 Tracking'!$E$6:$E$105,"0.5",'2. GPRA 1, 2, 4 Tracking'!$I$6:$I$105,"New Hire")</f>
        <v>0</v>
      </c>
      <c r="AE17" s="55">
        <f>COUNTIFS('2. GPRA 1, 2, 4 Tracking'!$D$6:$D$105,'1. LEA List &amp; Summary Sheet'!$B17, '2. GPRA 1, 2, 4 Tracking'!$E$6:$E$105,"0.6",'2. GPRA 1, 2, 4 Tracking'!$I$6:$I$105,"New Hire")</f>
        <v>0</v>
      </c>
      <c r="AF17" s="55">
        <f>COUNTIFS('2. GPRA 1, 2, 4 Tracking'!$D$6:$D$105,'1. LEA List &amp; Summary Sheet'!$B17, '2. GPRA 1, 2, 4 Tracking'!$E$6:$E$105,"0.7",'2. GPRA 1, 2, 4 Tracking'!$I$6:$I$105,"New Hire")</f>
        <v>0</v>
      </c>
      <c r="AG17" s="55">
        <f>COUNTIFS('2. GPRA 1, 2, 4 Tracking'!$D$6:$D$105,'1. LEA List &amp; Summary Sheet'!$B17, '2. GPRA 1, 2, 4 Tracking'!$E$6:$E$105,"0.8",'2. GPRA 1, 2, 4 Tracking'!$I$6:$I$105,"New Hire")</f>
        <v>0</v>
      </c>
      <c r="AH17" s="55">
        <f>COUNTIFS('2. GPRA 1, 2, 4 Tracking'!$D$6:$D$105,'1. LEA List &amp; Summary Sheet'!$B17, '2. GPRA 1, 2, 4 Tracking'!$E$6:$E$105,"0.9",'2. GPRA 1, 2, 4 Tracking'!$I$6:$I$105,"New Hire")</f>
        <v>0</v>
      </c>
      <c r="AI17" s="56">
        <f>COUNTIFS('2. GPRA 1, 2, 4 Tracking'!$D$6:$D$105,'1. LEA List &amp; Summary Sheet'!$B17, '2. GPRA 1, 2, 4 Tracking'!$E$6:$E$105,"1.0",'2. GPRA 1, 2, 4 Tracking'!$I$6:$I$105,"New Hire")</f>
        <v>0</v>
      </c>
      <c r="AJ17" s="90">
        <f t="shared" si="3"/>
        <v>0</v>
      </c>
      <c r="AK17" s="57">
        <f>COUNTIFS('2. GPRA 1, 2, 4 Tracking'!$D$6:$D$105,'1. LEA List &amp; Summary Sheet'!$B17, '2. GPRA 1, 2, 4 Tracking'!$E$6:$E$105,"0.1",'2. GPRA 1, 2, 4 Tracking'!$J$6:$J$105,"New Hire")</f>
        <v>0</v>
      </c>
      <c r="AL17" s="57">
        <f>COUNTIFS('2. GPRA 1, 2, 4 Tracking'!$D$6:$D$105,'1. LEA List &amp; Summary Sheet'!$B17, '2. GPRA 1, 2, 4 Tracking'!$E$6:$E$105,"0.2",'2. GPRA 1, 2, 4 Tracking'!$J$6:$J$105,"New Hire")</f>
        <v>0</v>
      </c>
      <c r="AM17" s="57">
        <f>COUNTIFS('2. GPRA 1, 2, 4 Tracking'!$D$6:$D$105,'1. LEA List &amp; Summary Sheet'!$B17, '2. GPRA 1, 2, 4 Tracking'!$E$6:$E$105,"0.3",'2. GPRA 1, 2, 4 Tracking'!$J$6:$J$105,"New Hire")</f>
        <v>0</v>
      </c>
      <c r="AN17" s="57">
        <f>COUNTIFS('2. GPRA 1, 2, 4 Tracking'!$D$6:$D$105,'1. LEA List &amp; Summary Sheet'!$B17, '2. GPRA 1, 2, 4 Tracking'!$E$6:$E$105,"0.4",'2. GPRA 1, 2, 4 Tracking'!$J$6:$J$105,"New Hire")</f>
        <v>0</v>
      </c>
      <c r="AO17" s="57">
        <f>COUNTIFS('2. GPRA 1, 2, 4 Tracking'!$D$6:$D$105,'1. LEA List &amp; Summary Sheet'!$B17, '2. GPRA 1, 2, 4 Tracking'!$E$6:$E$105,"0.5",'2. GPRA 1, 2, 4 Tracking'!$J$6:$J$105,"New Hire")</f>
        <v>0</v>
      </c>
      <c r="AP17" s="57">
        <f>COUNTIFS('2. GPRA 1, 2, 4 Tracking'!$D$6:$D$105,'1. LEA List &amp; Summary Sheet'!$B17, '2. GPRA 1, 2, 4 Tracking'!$E$6:$E$105,"0.6",'2. GPRA 1, 2, 4 Tracking'!$J$6:$J$105,"New Hire")</f>
        <v>0</v>
      </c>
      <c r="AQ17" s="57">
        <f>COUNTIFS('2. GPRA 1, 2, 4 Tracking'!$D$6:$D$105,'1. LEA List &amp; Summary Sheet'!$B17, '2. GPRA 1, 2, 4 Tracking'!$E$6:$E$105,"0.7",'2. GPRA 1, 2, 4 Tracking'!$J$6:$J$105,"New Hire")</f>
        <v>0</v>
      </c>
      <c r="AR17" s="57">
        <f>COUNTIFS('2. GPRA 1, 2, 4 Tracking'!$D$6:$D$105,'1. LEA List &amp; Summary Sheet'!$B17, '2. GPRA 1, 2, 4 Tracking'!$E$6:$E$105,"0.8",'2. GPRA 1, 2, 4 Tracking'!$J$6:$J$105,"New Hire")</f>
        <v>0</v>
      </c>
      <c r="AS17" s="57">
        <f>COUNTIFS('2. GPRA 1, 2, 4 Tracking'!$D$6:$D$105,'1. LEA List &amp; Summary Sheet'!$B17, '2. GPRA 1, 2, 4 Tracking'!$E$6:$E$105,"0.9",'2. GPRA 1, 2, 4 Tracking'!$J$6:$J$105,"New Hire")</f>
        <v>0</v>
      </c>
      <c r="AT17" s="58">
        <f>COUNTIFS('2. GPRA 1, 2, 4 Tracking'!$D$6:$D$105,'1. LEA List &amp; Summary Sheet'!$B17, '2. GPRA 1, 2, 4 Tracking'!$E$6:$E$105,"1.0",'2. GPRA 1, 2, 4 Tracking'!$J$6:$J$105,"New Hire")</f>
        <v>0</v>
      </c>
      <c r="AU17" s="90">
        <f t="shared" si="4"/>
        <v>0</v>
      </c>
      <c r="AV17" s="55">
        <f>COUNTIFS('2. GPRA 1, 2, 4 Tracking'!$D$6:$D$105,'1. LEA List &amp; Summary Sheet'!$B17, '2. GPRA 1, 2, 4 Tracking'!$E$6:$E$105,"0.1",'2. GPRA 1, 2, 4 Tracking'!$K$6:$K$105,"New Hire")</f>
        <v>0</v>
      </c>
      <c r="AW17" s="55">
        <f>COUNTIFS('2. GPRA 1, 2, 4 Tracking'!$D$6:$D$105,'1. LEA List &amp; Summary Sheet'!$B17, '2. GPRA 1, 2, 4 Tracking'!$E$6:$E$105,"0.2",'2. GPRA 1, 2, 4 Tracking'!$K$6:$K$105,"New Hire")</f>
        <v>0</v>
      </c>
      <c r="AX17" s="55">
        <f>COUNTIFS('2. GPRA 1, 2, 4 Tracking'!$D$6:$D$105,'1. LEA List &amp; Summary Sheet'!$B17, '2. GPRA 1, 2, 4 Tracking'!$E$6:$E$105,"0.3",'2. GPRA 1, 2, 4 Tracking'!$K$6:$K$105,"New Hire")</f>
        <v>0</v>
      </c>
      <c r="AY17" s="55">
        <f>COUNTIFS('2. GPRA 1, 2, 4 Tracking'!$D$6:$D$105,'1. LEA List &amp; Summary Sheet'!$B17, '2. GPRA 1, 2, 4 Tracking'!$E$6:$E$105,"0.4",'2. GPRA 1, 2, 4 Tracking'!$K$6:$K$105,"New Hire")</f>
        <v>0</v>
      </c>
      <c r="AZ17" s="55">
        <f>COUNTIFS('2. GPRA 1, 2, 4 Tracking'!$D$6:$D$105,'1. LEA List &amp; Summary Sheet'!$B17, '2. GPRA 1, 2, 4 Tracking'!$E$6:$E$105,"0.5",'2. GPRA 1, 2, 4 Tracking'!$K$6:$K$105,"New Hire")</f>
        <v>0</v>
      </c>
      <c r="BA17" s="55">
        <f>COUNTIFS('2. GPRA 1, 2, 4 Tracking'!$D$6:$D$105,'1. LEA List &amp; Summary Sheet'!$B17, '2. GPRA 1, 2, 4 Tracking'!$E$6:$E$105,"0.6",'2. GPRA 1, 2, 4 Tracking'!$K$6:$K$105,"New Hire")</f>
        <v>0</v>
      </c>
      <c r="BB17" s="55">
        <f>COUNTIFS('2. GPRA 1, 2, 4 Tracking'!$D$6:$D$105,'1. LEA List &amp; Summary Sheet'!$B17, '2. GPRA 1, 2, 4 Tracking'!$E$6:$E$105,"0.7",'2. GPRA 1, 2, 4 Tracking'!$K$6:$K$105,"New Hire")</f>
        <v>0</v>
      </c>
      <c r="BC17" s="55">
        <f>COUNTIFS('2. GPRA 1, 2, 4 Tracking'!$D$6:$D$105,'1. LEA List &amp; Summary Sheet'!$B17, '2. GPRA 1, 2, 4 Tracking'!$E$6:$E$105,"0.8",'2. GPRA 1, 2, 4 Tracking'!$K$6:$K$105,"New Hire")</f>
        <v>0</v>
      </c>
      <c r="BD17" s="55">
        <f>COUNTIFS('2. GPRA 1, 2, 4 Tracking'!$D$6:$D$105,'1. LEA List &amp; Summary Sheet'!$B17, '2. GPRA 1, 2, 4 Tracking'!$E$6:$E$105,"0.9",'2. GPRA 1, 2, 4 Tracking'!$K$6:$K$105,"New Hire")</f>
        <v>0</v>
      </c>
      <c r="BE17" s="56">
        <f>COUNTIFS('2. GPRA 1, 2, 4 Tracking'!$D$6:$D$105,'1. LEA List &amp; Summary Sheet'!$B17, '2. GPRA 1, 2, 4 Tracking'!$E$6:$E$105,"1.0",'2. GPRA 1, 2, 4 Tracking'!$K$6:$K$105,"New Hire")</f>
        <v>0</v>
      </c>
      <c r="BF17" s="63"/>
    </row>
    <row r="18" spans="2:58" ht="78.75" customHeight="1" thickBot="1" x14ac:dyDescent="0.4">
      <c r="B18" s="69"/>
      <c r="C18" s="90">
        <f t="shared" si="0"/>
        <v>0</v>
      </c>
      <c r="D18" s="55">
        <f>COUNTIFS('2. GPRA 1, 2, 4 Tracking'!$D$6:$D$105,'1. LEA List &amp; Summary Sheet'!$B18, '2. GPRA 1, 2, 4 Tracking'!$E$6:$E$105,"0.1",'2. GPRA 1, 2, 4 Tracking'!$G$6:$G$105,"New Hire")</f>
        <v>0</v>
      </c>
      <c r="E18" s="56">
        <f>COUNTIFS('2. GPRA 1, 2, 4 Tracking'!$D$6:$D$105,'1. LEA List &amp; Summary Sheet'!$B18, '2. GPRA 1, 2, 4 Tracking'!$E$6:$E$105,"0.2",'2. GPRA 1, 2, 4 Tracking'!$G$6:$G$105,"New Hire")</f>
        <v>0</v>
      </c>
      <c r="F18" s="56">
        <f>COUNTIFS('2. GPRA 1, 2, 4 Tracking'!$D$6:$D$105,'1. LEA List &amp; Summary Sheet'!$B18, '2. GPRA 1, 2, 4 Tracking'!$E$6:$E$105,"0.3",'2. GPRA 1, 2, 4 Tracking'!$G$6:$G$105,"New Hire")</f>
        <v>0</v>
      </c>
      <c r="G18" s="56">
        <f>COUNTIFS('2. GPRA 1, 2, 4 Tracking'!$D$6:$D$105,'1. LEA List &amp; Summary Sheet'!$B18, '2. GPRA 1, 2, 4 Tracking'!$E$6:$E$105,"0.4",'2. GPRA 1, 2, 4 Tracking'!$G$6:$G$105,"New Hire")</f>
        <v>0</v>
      </c>
      <c r="H18" s="56">
        <f>COUNTIFS('2. GPRA 1, 2, 4 Tracking'!$D$6:$D$105,'1. LEA List &amp; Summary Sheet'!$B18, '2. GPRA 1, 2, 4 Tracking'!$E$6:$E$105,"0.5",'2. GPRA 1, 2, 4 Tracking'!$G$6:$G$105,"New Hire")</f>
        <v>0</v>
      </c>
      <c r="I18" s="56">
        <f>COUNTIFS('2. GPRA 1, 2, 4 Tracking'!$D$6:$D$105,'1. LEA List &amp; Summary Sheet'!$B18, '2. GPRA 1, 2, 4 Tracking'!$E$6:$E$105,"0.6",'2. GPRA 1, 2, 4 Tracking'!$G$6:$G$105,"New Hire")</f>
        <v>0</v>
      </c>
      <c r="J18" s="56">
        <f>COUNTIFS('2. GPRA 1, 2, 4 Tracking'!$D$6:$D$105,'1. LEA List &amp; Summary Sheet'!$B18, '2. GPRA 1, 2, 4 Tracking'!$E$6:$E$105,"0.7",'2. GPRA 1, 2, 4 Tracking'!$G$6:$G$105,"New Hire")</f>
        <v>0</v>
      </c>
      <c r="K18" s="56">
        <f>COUNTIFS('2. GPRA 1, 2, 4 Tracking'!$D$6:$D$105,'1. LEA List &amp; Summary Sheet'!$B18, '2. GPRA 1, 2, 4 Tracking'!$E$6:$E$105,"0.8",'2. GPRA 1, 2, 4 Tracking'!$G$6:$G$105,"New Hire")</f>
        <v>0</v>
      </c>
      <c r="L18" s="56">
        <f>COUNTIFS('2. GPRA 1, 2, 4 Tracking'!$D$6:$D$105,'1. LEA List &amp; Summary Sheet'!$B18, '2. GPRA 1, 2, 4 Tracking'!$E$6:$E$105,"0.9",'2. GPRA 1, 2, 4 Tracking'!$G$6:$G$105,"New Hire")</f>
        <v>0</v>
      </c>
      <c r="M18" s="56">
        <f>COUNTIFS('2. GPRA 1, 2, 4 Tracking'!$D$6:$D$105,'1. LEA List &amp; Summary Sheet'!$B18, '2. GPRA 1, 2, 4 Tracking'!$E$6:$E$105,"1.0",'2. GPRA 1, 2, 4 Tracking'!$G$6:$G$105,"New Hire")</f>
        <v>0</v>
      </c>
      <c r="N18" s="90">
        <f t="shared" si="1"/>
        <v>0</v>
      </c>
      <c r="O18" s="57">
        <f>COUNTIFS('2. GPRA 1, 2, 4 Tracking'!$D$6:$D$105,'1. LEA List &amp; Summary Sheet'!$B18, '2. GPRA 1, 2, 4 Tracking'!$E$6:$E$105,"0.1",'2. GPRA 1, 2, 4 Tracking'!$H$6:$H$105,"New Hire")</f>
        <v>0</v>
      </c>
      <c r="P18" s="57">
        <f>COUNTIFS('2. GPRA 1, 2, 4 Tracking'!$D$6:$D$105,'1. LEA List &amp; Summary Sheet'!$B18, '2. GPRA 1, 2, 4 Tracking'!$E$6:$E$105,"0.2",'2. GPRA 1, 2, 4 Tracking'!$H$6:$H$105,"New Hire")</f>
        <v>0</v>
      </c>
      <c r="Q18" s="57">
        <f>COUNTIFS('2. GPRA 1, 2, 4 Tracking'!$D$6:$D$105,'1. LEA List &amp; Summary Sheet'!$B18, '2. GPRA 1, 2, 4 Tracking'!$E$6:$E$105,"0.3",'2. GPRA 1, 2, 4 Tracking'!$H$6:$H$105,"New Hire")</f>
        <v>0</v>
      </c>
      <c r="R18" s="57">
        <f>COUNTIFS('2. GPRA 1, 2, 4 Tracking'!$D$6:$D$105,'1. LEA List &amp; Summary Sheet'!$B18, '2. GPRA 1, 2, 4 Tracking'!$E$6:$E$105,"0.4",'2. GPRA 1, 2, 4 Tracking'!$H$6:$H$105,"New Hire")</f>
        <v>0</v>
      </c>
      <c r="S18" s="57">
        <f>COUNTIFS('2. GPRA 1, 2, 4 Tracking'!$D$6:$D$105,'1. LEA List &amp; Summary Sheet'!$B18, '2. GPRA 1, 2, 4 Tracking'!$E$6:$E$105,"0.5",'2. GPRA 1, 2, 4 Tracking'!$H$6:$H$105,"New Hire")</f>
        <v>0</v>
      </c>
      <c r="T18" s="57">
        <f>COUNTIFS('2. GPRA 1, 2, 4 Tracking'!$D$6:$D$105,'1. LEA List &amp; Summary Sheet'!$B18, '2. GPRA 1, 2, 4 Tracking'!$E$6:$E$105,"0.6",'2. GPRA 1, 2, 4 Tracking'!$H$6:$H$105,"New Hire")</f>
        <v>0</v>
      </c>
      <c r="U18" s="57">
        <f>COUNTIFS('2. GPRA 1, 2, 4 Tracking'!$D$6:$D$105,'1. LEA List &amp; Summary Sheet'!$B18, '2. GPRA 1, 2, 4 Tracking'!$E$6:$E$105,"0.7",'2. GPRA 1, 2, 4 Tracking'!$H$6:$H$105,"New Hire")</f>
        <v>0</v>
      </c>
      <c r="V18" s="57">
        <f>COUNTIFS('2. GPRA 1, 2, 4 Tracking'!$D$6:$D$105,'1. LEA List &amp; Summary Sheet'!$B18, '2. GPRA 1, 2, 4 Tracking'!$E$6:$E$105,"0.8",'2. GPRA 1, 2, 4 Tracking'!$H$6:$H$105,"New Hire")</f>
        <v>0</v>
      </c>
      <c r="W18" s="57">
        <f>COUNTIFS('2. GPRA 1, 2, 4 Tracking'!$D$6:$D$105,'1. LEA List &amp; Summary Sheet'!$B18, '2. GPRA 1, 2, 4 Tracking'!$E$6:$E$105,"0.9",'2. GPRA 1, 2, 4 Tracking'!$H$6:$H$105,"New Hire")</f>
        <v>0</v>
      </c>
      <c r="X18" s="57">
        <f>COUNTIFS('2. GPRA 1, 2, 4 Tracking'!$D$6:$D$105,'1. LEA List &amp; Summary Sheet'!$B18, '2. GPRA 1, 2, 4 Tracking'!$E$6:$E$105,"1.0",'2. GPRA 1, 2, 4 Tracking'!$H$6:$H$105,"New Hire")</f>
        <v>0</v>
      </c>
      <c r="Y18" s="90">
        <f t="shared" si="2"/>
        <v>0</v>
      </c>
      <c r="Z18" s="55">
        <f>COUNTIFS('2. GPRA 1, 2, 4 Tracking'!$D$6:$D$105,'1. LEA List &amp; Summary Sheet'!$B18, '2. GPRA 1, 2, 4 Tracking'!$E$6:$E$105,"0.1",'2. GPRA 1, 2, 4 Tracking'!$I$6:$I$105,"New Hire")</f>
        <v>0</v>
      </c>
      <c r="AA18" s="55">
        <f>COUNTIFS('2. GPRA 1, 2, 4 Tracking'!$D$6:$D$105,'1. LEA List &amp; Summary Sheet'!$B18, '2. GPRA 1, 2, 4 Tracking'!$E$6:$E$105,"0.2",'2. GPRA 1, 2, 4 Tracking'!$I$6:$I$105,"New Hire")</f>
        <v>0</v>
      </c>
      <c r="AB18" s="55">
        <f>COUNTIFS('2. GPRA 1, 2, 4 Tracking'!$D$6:$D$105,'1. LEA List &amp; Summary Sheet'!$B18, '2. GPRA 1, 2, 4 Tracking'!$E$6:$E$105,"0.3",'2. GPRA 1, 2, 4 Tracking'!$I$6:$I$105,"New Hire")</f>
        <v>0</v>
      </c>
      <c r="AC18" s="55">
        <f>COUNTIFS('2. GPRA 1, 2, 4 Tracking'!$D$6:$D$105,'1. LEA List &amp; Summary Sheet'!$B18, '2. GPRA 1, 2, 4 Tracking'!$E$6:$E$105,"0.4",'2. GPRA 1, 2, 4 Tracking'!$I$6:$I$105,"New Hire")</f>
        <v>0</v>
      </c>
      <c r="AD18" s="55">
        <f>COUNTIFS('2. GPRA 1, 2, 4 Tracking'!$D$6:$D$105,'1. LEA List &amp; Summary Sheet'!$B18, '2. GPRA 1, 2, 4 Tracking'!$E$6:$E$105,"0.5",'2. GPRA 1, 2, 4 Tracking'!$I$6:$I$105,"New Hire")</f>
        <v>0</v>
      </c>
      <c r="AE18" s="55">
        <f>COUNTIFS('2. GPRA 1, 2, 4 Tracking'!$D$6:$D$105,'1. LEA List &amp; Summary Sheet'!$B18, '2. GPRA 1, 2, 4 Tracking'!$E$6:$E$105,"0.6",'2. GPRA 1, 2, 4 Tracking'!$I$6:$I$105,"New Hire")</f>
        <v>0</v>
      </c>
      <c r="AF18" s="55">
        <f>COUNTIFS('2. GPRA 1, 2, 4 Tracking'!$D$6:$D$105,'1. LEA List &amp; Summary Sheet'!$B18, '2. GPRA 1, 2, 4 Tracking'!$E$6:$E$105,"0.7",'2. GPRA 1, 2, 4 Tracking'!$I$6:$I$105,"New Hire")</f>
        <v>0</v>
      </c>
      <c r="AG18" s="55">
        <f>COUNTIFS('2. GPRA 1, 2, 4 Tracking'!$D$6:$D$105,'1. LEA List &amp; Summary Sheet'!$B18, '2. GPRA 1, 2, 4 Tracking'!$E$6:$E$105,"0.8",'2. GPRA 1, 2, 4 Tracking'!$I$6:$I$105,"New Hire")</f>
        <v>0</v>
      </c>
      <c r="AH18" s="55">
        <f>COUNTIFS('2. GPRA 1, 2, 4 Tracking'!$D$6:$D$105,'1. LEA List &amp; Summary Sheet'!$B18, '2. GPRA 1, 2, 4 Tracking'!$E$6:$E$105,"0.9",'2. GPRA 1, 2, 4 Tracking'!$I$6:$I$105,"New Hire")</f>
        <v>0</v>
      </c>
      <c r="AI18" s="56">
        <f>COUNTIFS('2. GPRA 1, 2, 4 Tracking'!$D$6:$D$105,'1. LEA List &amp; Summary Sheet'!$B18, '2. GPRA 1, 2, 4 Tracking'!$E$6:$E$105,"1.0",'2. GPRA 1, 2, 4 Tracking'!$I$6:$I$105,"New Hire")</f>
        <v>0</v>
      </c>
      <c r="AJ18" s="90">
        <f t="shared" si="3"/>
        <v>0</v>
      </c>
      <c r="AK18" s="57">
        <f>COUNTIFS('2. GPRA 1, 2, 4 Tracking'!$D$6:$D$105,'1. LEA List &amp; Summary Sheet'!$B18, '2. GPRA 1, 2, 4 Tracking'!$E$6:$E$105,"0.1",'2. GPRA 1, 2, 4 Tracking'!$J$6:$J$105,"New Hire")</f>
        <v>0</v>
      </c>
      <c r="AL18" s="57">
        <f>COUNTIFS('2. GPRA 1, 2, 4 Tracking'!$D$6:$D$105,'1. LEA List &amp; Summary Sheet'!$B18, '2. GPRA 1, 2, 4 Tracking'!$E$6:$E$105,"0.2",'2. GPRA 1, 2, 4 Tracking'!$J$6:$J$105,"New Hire")</f>
        <v>0</v>
      </c>
      <c r="AM18" s="57">
        <f>COUNTIFS('2. GPRA 1, 2, 4 Tracking'!$D$6:$D$105,'1. LEA List &amp; Summary Sheet'!$B18, '2. GPRA 1, 2, 4 Tracking'!$E$6:$E$105,"0.3",'2. GPRA 1, 2, 4 Tracking'!$J$6:$J$105,"New Hire")</f>
        <v>0</v>
      </c>
      <c r="AN18" s="57">
        <f>COUNTIFS('2. GPRA 1, 2, 4 Tracking'!$D$6:$D$105,'1. LEA List &amp; Summary Sheet'!$B18, '2. GPRA 1, 2, 4 Tracking'!$E$6:$E$105,"0.4",'2. GPRA 1, 2, 4 Tracking'!$J$6:$J$105,"New Hire")</f>
        <v>0</v>
      </c>
      <c r="AO18" s="57">
        <f>COUNTIFS('2. GPRA 1, 2, 4 Tracking'!$D$6:$D$105,'1. LEA List &amp; Summary Sheet'!$B18, '2. GPRA 1, 2, 4 Tracking'!$E$6:$E$105,"0.5",'2. GPRA 1, 2, 4 Tracking'!$J$6:$J$105,"New Hire")</f>
        <v>0</v>
      </c>
      <c r="AP18" s="57">
        <f>COUNTIFS('2. GPRA 1, 2, 4 Tracking'!$D$6:$D$105,'1. LEA List &amp; Summary Sheet'!$B18, '2. GPRA 1, 2, 4 Tracking'!$E$6:$E$105,"0.6",'2. GPRA 1, 2, 4 Tracking'!$J$6:$J$105,"New Hire")</f>
        <v>0</v>
      </c>
      <c r="AQ18" s="57">
        <f>COUNTIFS('2. GPRA 1, 2, 4 Tracking'!$D$6:$D$105,'1. LEA List &amp; Summary Sheet'!$B18, '2. GPRA 1, 2, 4 Tracking'!$E$6:$E$105,"0.7",'2. GPRA 1, 2, 4 Tracking'!$J$6:$J$105,"New Hire")</f>
        <v>0</v>
      </c>
      <c r="AR18" s="57">
        <f>COUNTIFS('2. GPRA 1, 2, 4 Tracking'!$D$6:$D$105,'1. LEA List &amp; Summary Sheet'!$B18, '2. GPRA 1, 2, 4 Tracking'!$E$6:$E$105,"0.8",'2. GPRA 1, 2, 4 Tracking'!$J$6:$J$105,"New Hire")</f>
        <v>0</v>
      </c>
      <c r="AS18" s="57">
        <f>COUNTIFS('2. GPRA 1, 2, 4 Tracking'!$D$6:$D$105,'1. LEA List &amp; Summary Sheet'!$B18, '2. GPRA 1, 2, 4 Tracking'!$E$6:$E$105,"0.9",'2. GPRA 1, 2, 4 Tracking'!$J$6:$J$105,"New Hire")</f>
        <v>0</v>
      </c>
      <c r="AT18" s="58">
        <f>COUNTIFS('2. GPRA 1, 2, 4 Tracking'!$D$6:$D$105,'1. LEA List &amp; Summary Sheet'!$B18, '2. GPRA 1, 2, 4 Tracking'!$E$6:$E$105,"1.0",'2. GPRA 1, 2, 4 Tracking'!$J$6:$J$105,"New Hire")</f>
        <v>0</v>
      </c>
      <c r="AU18" s="90">
        <f t="shared" si="4"/>
        <v>0</v>
      </c>
      <c r="AV18" s="55">
        <f>COUNTIFS('2. GPRA 1, 2, 4 Tracking'!$D$6:$D$105,'1. LEA List &amp; Summary Sheet'!$B18, '2. GPRA 1, 2, 4 Tracking'!$E$6:$E$105,"0.1",'2. GPRA 1, 2, 4 Tracking'!$K$6:$K$105,"New Hire")</f>
        <v>0</v>
      </c>
      <c r="AW18" s="55">
        <f>COUNTIFS('2. GPRA 1, 2, 4 Tracking'!$D$6:$D$105,'1. LEA List &amp; Summary Sheet'!$B18, '2. GPRA 1, 2, 4 Tracking'!$E$6:$E$105,"0.2",'2. GPRA 1, 2, 4 Tracking'!$K$6:$K$105,"New Hire")</f>
        <v>0</v>
      </c>
      <c r="AX18" s="55">
        <f>COUNTIFS('2. GPRA 1, 2, 4 Tracking'!$D$6:$D$105,'1. LEA List &amp; Summary Sheet'!$B18, '2. GPRA 1, 2, 4 Tracking'!$E$6:$E$105,"0.3",'2. GPRA 1, 2, 4 Tracking'!$K$6:$K$105,"New Hire")</f>
        <v>0</v>
      </c>
      <c r="AY18" s="55">
        <f>COUNTIFS('2. GPRA 1, 2, 4 Tracking'!$D$6:$D$105,'1. LEA List &amp; Summary Sheet'!$B18, '2. GPRA 1, 2, 4 Tracking'!$E$6:$E$105,"0.4",'2. GPRA 1, 2, 4 Tracking'!$K$6:$K$105,"New Hire")</f>
        <v>0</v>
      </c>
      <c r="AZ18" s="55">
        <f>COUNTIFS('2. GPRA 1, 2, 4 Tracking'!$D$6:$D$105,'1. LEA List &amp; Summary Sheet'!$B18, '2. GPRA 1, 2, 4 Tracking'!$E$6:$E$105,"0.5",'2. GPRA 1, 2, 4 Tracking'!$K$6:$K$105,"New Hire")</f>
        <v>0</v>
      </c>
      <c r="BA18" s="55">
        <f>COUNTIFS('2. GPRA 1, 2, 4 Tracking'!$D$6:$D$105,'1. LEA List &amp; Summary Sheet'!$B18, '2. GPRA 1, 2, 4 Tracking'!$E$6:$E$105,"0.6",'2. GPRA 1, 2, 4 Tracking'!$K$6:$K$105,"New Hire")</f>
        <v>0</v>
      </c>
      <c r="BB18" s="55">
        <f>COUNTIFS('2. GPRA 1, 2, 4 Tracking'!$D$6:$D$105,'1. LEA List &amp; Summary Sheet'!$B18, '2. GPRA 1, 2, 4 Tracking'!$E$6:$E$105,"0.7",'2. GPRA 1, 2, 4 Tracking'!$K$6:$K$105,"New Hire")</f>
        <v>0</v>
      </c>
      <c r="BC18" s="55">
        <f>COUNTIFS('2. GPRA 1, 2, 4 Tracking'!$D$6:$D$105,'1. LEA List &amp; Summary Sheet'!$B18, '2. GPRA 1, 2, 4 Tracking'!$E$6:$E$105,"0.8",'2. GPRA 1, 2, 4 Tracking'!$K$6:$K$105,"New Hire")</f>
        <v>0</v>
      </c>
      <c r="BD18" s="55">
        <f>COUNTIFS('2. GPRA 1, 2, 4 Tracking'!$D$6:$D$105,'1. LEA List &amp; Summary Sheet'!$B18, '2. GPRA 1, 2, 4 Tracking'!$E$6:$E$105,"0.9",'2. GPRA 1, 2, 4 Tracking'!$K$6:$K$105,"New Hire")</f>
        <v>0</v>
      </c>
      <c r="BE18" s="56">
        <f>COUNTIFS('2. GPRA 1, 2, 4 Tracking'!$D$6:$D$105,'1. LEA List &amp; Summary Sheet'!$B18, '2. GPRA 1, 2, 4 Tracking'!$E$6:$E$105,"1.0",'2. GPRA 1, 2, 4 Tracking'!$K$6:$K$105,"New Hire")</f>
        <v>0</v>
      </c>
      <c r="BF18" s="63"/>
    </row>
    <row r="19" spans="2:58" ht="78.75" customHeight="1" thickBot="1" x14ac:dyDescent="0.4">
      <c r="B19" s="69"/>
      <c r="C19" s="90">
        <f t="shared" si="0"/>
        <v>0</v>
      </c>
      <c r="D19" s="55">
        <f>COUNTIFS('2. GPRA 1, 2, 4 Tracking'!$D$6:$D$105,'1. LEA List &amp; Summary Sheet'!$B19, '2. GPRA 1, 2, 4 Tracking'!$E$6:$E$105,"0.1",'2. GPRA 1, 2, 4 Tracking'!$G$6:$G$105,"New Hire")</f>
        <v>0</v>
      </c>
      <c r="E19" s="56">
        <f>COUNTIFS('2. GPRA 1, 2, 4 Tracking'!$D$6:$D$105,'1. LEA List &amp; Summary Sheet'!$B19, '2. GPRA 1, 2, 4 Tracking'!$E$6:$E$105,"0.2",'2. GPRA 1, 2, 4 Tracking'!$G$6:$G$105,"New Hire")</f>
        <v>0</v>
      </c>
      <c r="F19" s="56">
        <f>COUNTIFS('2. GPRA 1, 2, 4 Tracking'!$D$6:$D$105,'1. LEA List &amp; Summary Sheet'!$B19, '2. GPRA 1, 2, 4 Tracking'!$E$6:$E$105,"0.3",'2. GPRA 1, 2, 4 Tracking'!$G$6:$G$105,"New Hire")</f>
        <v>0</v>
      </c>
      <c r="G19" s="56">
        <f>COUNTIFS('2. GPRA 1, 2, 4 Tracking'!$D$6:$D$105,'1. LEA List &amp; Summary Sheet'!$B19, '2. GPRA 1, 2, 4 Tracking'!$E$6:$E$105,"0.4",'2. GPRA 1, 2, 4 Tracking'!$G$6:$G$105,"New Hire")</f>
        <v>0</v>
      </c>
      <c r="H19" s="56">
        <f>COUNTIFS('2. GPRA 1, 2, 4 Tracking'!$D$6:$D$105,'1. LEA List &amp; Summary Sheet'!$B19, '2. GPRA 1, 2, 4 Tracking'!$E$6:$E$105,"0.5",'2. GPRA 1, 2, 4 Tracking'!$G$6:$G$105,"New Hire")</f>
        <v>0</v>
      </c>
      <c r="I19" s="56">
        <f>COUNTIFS('2. GPRA 1, 2, 4 Tracking'!$D$6:$D$105,'1. LEA List &amp; Summary Sheet'!$B19, '2. GPRA 1, 2, 4 Tracking'!$E$6:$E$105,"0.6",'2. GPRA 1, 2, 4 Tracking'!$G$6:$G$105,"New Hire")</f>
        <v>0</v>
      </c>
      <c r="J19" s="56">
        <f>COUNTIFS('2. GPRA 1, 2, 4 Tracking'!$D$6:$D$105,'1. LEA List &amp; Summary Sheet'!$B19, '2. GPRA 1, 2, 4 Tracking'!$E$6:$E$105,"0.7",'2. GPRA 1, 2, 4 Tracking'!$G$6:$G$105,"New Hire")</f>
        <v>0</v>
      </c>
      <c r="K19" s="56">
        <f>COUNTIFS('2. GPRA 1, 2, 4 Tracking'!$D$6:$D$105,'1. LEA List &amp; Summary Sheet'!$B19, '2. GPRA 1, 2, 4 Tracking'!$E$6:$E$105,"0.8",'2. GPRA 1, 2, 4 Tracking'!$G$6:$G$105,"New Hire")</f>
        <v>0</v>
      </c>
      <c r="L19" s="56">
        <f>COUNTIFS('2. GPRA 1, 2, 4 Tracking'!$D$6:$D$105,'1. LEA List &amp; Summary Sheet'!$B19, '2. GPRA 1, 2, 4 Tracking'!$E$6:$E$105,"0.9",'2. GPRA 1, 2, 4 Tracking'!$G$6:$G$105,"New Hire")</f>
        <v>0</v>
      </c>
      <c r="M19" s="56">
        <f>COUNTIFS('2. GPRA 1, 2, 4 Tracking'!$D$6:$D$105,'1. LEA List &amp; Summary Sheet'!$B19, '2. GPRA 1, 2, 4 Tracking'!$E$6:$E$105,"1.0",'2. GPRA 1, 2, 4 Tracking'!$G$6:$G$105,"New Hire")</f>
        <v>0</v>
      </c>
      <c r="N19" s="90">
        <f t="shared" si="1"/>
        <v>0</v>
      </c>
      <c r="O19" s="57">
        <f>COUNTIFS('2. GPRA 1, 2, 4 Tracking'!$D$6:$D$105,'1. LEA List &amp; Summary Sheet'!$B19, '2. GPRA 1, 2, 4 Tracking'!$E$6:$E$105,"0.1",'2. GPRA 1, 2, 4 Tracking'!$H$6:$H$105,"New Hire")</f>
        <v>0</v>
      </c>
      <c r="P19" s="57">
        <f>COUNTIFS('2. GPRA 1, 2, 4 Tracking'!$D$6:$D$105,'1. LEA List &amp; Summary Sheet'!$B19, '2. GPRA 1, 2, 4 Tracking'!$E$6:$E$105,"0.2",'2. GPRA 1, 2, 4 Tracking'!$H$6:$H$105,"New Hire")</f>
        <v>0</v>
      </c>
      <c r="Q19" s="57">
        <f>COUNTIFS('2. GPRA 1, 2, 4 Tracking'!$D$6:$D$105,'1. LEA List &amp; Summary Sheet'!$B19, '2. GPRA 1, 2, 4 Tracking'!$E$6:$E$105,"0.3",'2. GPRA 1, 2, 4 Tracking'!$H$6:$H$105,"New Hire")</f>
        <v>0</v>
      </c>
      <c r="R19" s="57">
        <f>COUNTIFS('2. GPRA 1, 2, 4 Tracking'!$D$6:$D$105,'1. LEA List &amp; Summary Sheet'!$B19, '2. GPRA 1, 2, 4 Tracking'!$E$6:$E$105,"0.4",'2. GPRA 1, 2, 4 Tracking'!$H$6:$H$105,"New Hire")</f>
        <v>0</v>
      </c>
      <c r="S19" s="57">
        <f>COUNTIFS('2. GPRA 1, 2, 4 Tracking'!$D$6:$D$105,'1. LEA List &amp; Summary Sheet'!$B19, '2. GPRA 1, 2, 4 Tracking'!$E$6:$E$105,"0.5",'2. GPRA 1, 2, 4 Tracking'!$H$6:$H$105,"New Hire")</f>
        <v>0</v>
      </c>
      <c r="T19" s="57">
        <f>COUNTIFS('2. GPRA 1, 2, 4 Tracking'!$D$6:$D$105,'1. LEA List &amp; Summary Sheet'!$B19, '2. GPRA 1, 2, 4 Tracking'!$E$6:$E$105,"0.6",'2. GPRA 1, 2, 4 Tracking'!$H$6:$H$105,"New Hire")</f>
        <v>0</v>
      </c>
      <c r="U19" s="57">
        <f>COUNTIFS('2. GPRA 1, 2, 4 Tracking'!$D$6:$D$105,'1. LEA List &amp; Summary Sheet'!$B19, '2. GPRA 1, 2, 4 Tracking'!$E$6:$E$105,"0.7",'2. GPRA 1, 2, 4 Tracking'!$H$6:$H$105,"New Hire")</f>
        <v>0</v>
      </c>
      <c r="V19" s="57">
        <f>COUNTIFS('2. GPRA 1, 2, 4 Tracking'!$D$6:$D$105,'1. LEA List &amp; Summary Sheet'!$B19, '2. GPRA 1, 2, 4 Tracking'!$E$6:$E$105,"0.8",'2. GPRA 1, 2, 4 Tracking'!$H$6:$H$105,"New Hire")</f>
        <v>0</v>
      </c>
      <c r="W19" s="57">
        <f>COUNTIFS('2. GPRA 1, 2, 4 Tracking'!$D$6:$D$105,'1. LEA List &amp; Summary Sheet'!$B19, '2. GPRA 1, 2, 4 Tracking'!$E$6:$E$105,"0.9",'2. GPRA 1, 2, 4 Tracking'!$H$6:$H$105,"New Hire")</f>
        <v>0</v>
      </c>
      <c r="X19" s="57">
        <f>COUNTIFS('2. GPRA 1, 2, 4 Tracking'!$D$6:$D$105,'1. LEA List &amp; Summary Sheet'!$B19, '2. GPRA 1, 2, 4 Tracking'!$E$6:$E$105,"1.0",'2. GPRA 1, 2, 4 Tracking'!$H$6:$H$105,"New Hire")</f>
        <v>0</v>
      </c>
      <c r="Y19" s="90">
        <f t="shared" si="2"/>
        <v>0</v>
      </c>
      <c r="Z19" s="55">
        <f>COUNTIFS('2. GPRA 1, 2, 4 Tracking'!$D$6:$D$105,'1. LEA List &amp; Summary Sheet'!$B19, '2. GPRA 1, 2, 4 Tracking'!$E$6:$E$105,"0.1",'2. GPRA 1, 2, 4 Tracking'!$I$6:$I$105,"New Hire")</f>
        <v>0</v>
      </c>
      <c r="AA19" s="55">
        <f>COUNTIFS('2. GPRA 1, 2, 4 Tracking'!$D$6:$D$105,'1. LEA List &amp; Summary Sheet'!$B19, '2. GPRA 1, 2, 4 Tracking'!$E$6:$E$105,"0.2",'2. GPRA 1, 2, 4 Tracking'!$I$6:$I$105,"New Hire")</f>
        <v>0</v>
      </c>
      <c r="AB19" s="55">
        <f>COUNTIFS('2. GPRA 1, 2, 4 Tracking'!$D$6:$D$105,'1. LEA List &amp; Summary Sheet'!$B19, '2. GPRA 1, 2, 4 Tracking'!$E$6:$E$105,"0.3",'2. GPRA 1, 2, 4 Tracking'!$I$6:$I$105,"New Hire")</f>
        <v>0</v>
      </c>
      <c r="AC19" s="55">
        <f>COUNTIFS('2. GPRA 1, 2, 4 Tracking'!$D$6:$D$105,'1. LEA List &amp; Summary Sheet'!$B19, '2. GPRA 1, 2, 4 Tracking'!$E$6:$E$105,"0.4",'2. GPRA 1, 2, 4 Tracking'!$I$6:$I$105,"New Hire")</f>
        <v>0</v>
      </c>
      <c r="AD19" s="55">
        <f>COUNTIFS('2. GPRA 1, 2, 4 Tracking'!$D$6:$D$105,'1. LEA List &amp; Summary Sheet'!$B19, '2. GPRA 1, 2, 4 Tracking'!$E$6:$E$105,"0.5",'2. GPRA 1, 2, 4 Tracking'!$I$6:$I$105,"New Hire")</f>
        <v>0</v>
      </c>
      <c r="AE19" s="55">
        <f>COUNTIFS('2. GPRA 1, 2, 4 Tracking'!$D$6:$D$105,'1. LEA List &amp; Summary Sheet'!$B19, '2. GPRA 1, 2, 4 Tracking'!$E$6:$E$105,"0.6",'2. GPRA 1, 2, 4 Tracking'!$I$6:$I$105,"New Hire")</f>
        <v>0</v>
      </c>
      <c r="AF19" s="55">
        <f>COUNTIFS('2. GPRA 1, 2, 4 Tracking'!$D$6:$D$105,'1. LEA List &amp; Summary Sheet'!$B19, '2. GPRA 1, 2, 4 Tracking'!$E$6:$E$105,"0.7",'2. GPRA 1, 2, 4 Tracking'!$I$6:$I$105,"New Hire")</f>
        <v>0</v>
      </c>
      <c r="AG19" s="55">
        <f>COUNTIFS('2. GPRA 1, 2, 4 Tracking'!$D$6:$D$105,'1. LEA List &amp; Summary Sheet'!$B19, '2. GPRA 1, 2, 4 Tracking'!$E$6:$E$105,"0.8",'2. GPRA 1, 2, 4 Tracking'!$I$6:$I$105,"New Hire")</f>
        <v>0</v>
      </c>
      <c r="AH19" s="55">
        <f>COUNTIFS('2. GPRA 1, 2, 4 Tracking'!$D$6:$D$105,'1. LEA List &amp; Summary Sheet'!$B19, '2. GPRA 1, 2, 4 Tracking'!$E$6:$E$105,"0.9",'2. GPRA 1, 2, 4 Tracking'!$I$6:$I$105,"New Hire")</f>
        <v>0</v>
      </c>
      <c r="AI19" s="56">
        <f>COUNTIFS('2. GPRA 1, 2, 4 Tracking'!$D$6:$D$105,'1. LEA List &amp; Summary Sheet'!$B19, '2. GPRA 1, 2, 4 Tracking'!$E$6:$E$105,"1.0",'2. GPRA 1, 2, 4 Tracking'!$I$6:$I$105,"New Hire")</f>
        <v>0</v>
      </c>
      <c r="AJ19" s="90">
        <f t="shared" si="3"/>
        <v>0</v>
      </c>
      <c r="AK19" s="57">
        <f>COUNTIFS('2. GPRA 1, 2, 4 Tracking'!$D$6:$D$105,'1. LEA List &amp; Summary Sheet'!$B19, '2. GPRA 1, 2, 4 Tracking'!$E$6:$E$105,"0.1",'2. GPRA 1, 2, 4 Tracking'!$J$6:$J$105,"New Hire")</f>
        <v>0</v>
      </c>
      <c r="AL19" s="57">
        <f>COUNTIFS('2. GPRA 1, 2, 4 Tracking'!$D$6:$D$105,'1. LEA List &amp; Summary Sheet'!$B19, '2. GPRA 1, 2, 4 Tracking'!$E$6:$E$105,"0.2",'2. GPRA 1, 2, 4 Tracking'!$J$6:$J$105,"New Hire")</f>
        <v>0</v>
      </c>
      <c r="AM19" s="57">
        <f>COUNTIFS('2. GPRA 1, 2, 4 Tracking'!$D$6:$D$105,'1. LEA List &amp; Summary Sheet'!$B19, '2. GPRA 1, 2, 4 Tracking'!$E$6:$E$105,"0.3",'2. GPRA 1, 2, 4 Tracking'!$J$6:$J$105,"New Hire")</f>
        <v>0</v>
      </c>
      <c r="AN19" s="57">
        <f>COUNTIFS('2. GPRA 1, 2, 4 Tracking'!$D$6:$D$105,'1. LEA List &amp; Summary Sheet'!$B19, '2. GPRA 1, 2, 4 Tracking'!$E$6:$E$105,"0.4",'2. GPRA 1, 2, 4 Tracking'!$J$6:$J$105,"New Hire")</f>
        <v>0</v>
      </c>
      <c r="AO19" s="57">
        <f>COUNTIFS('2. GPRA 1, 2, 4 Tracking'!$D$6:$D$105,'1. LEA List &amp; Summary Sheet'!$B19, '2. GPRA 1, 2, 4 Tracking'!$E$6:$E$105,"0.5",'2. GPRA 1, 2, 4 Tracking'!$J$6:$J$105,"New Hire")</f>
        <v>0</v>
      </c>
      <c r="AP19" s="57">
        <f>COUNTIFS('2. GPRA 1, 2, 4 Tracking'!$D$6:$D$105,'1. LEA List &amp; Summary Sheet'!$B19, '2. GPRA 1, 2, 4 Tracking'!$E$6:$E$105,"0.6",'2. GPRA 1, 2, 4 Tracking'!$J$6:$J$105,"New Hire")</f>
        <v>0</v>
      </c>
      <c r="AQ19" s="57">
        <f>COUNTIFS('2. GPRA 1, 2, 4 Tracking'!$D$6:$D$105,'1. LEA List &amp; Summary Sheet'!$B19, '2. GPRA 1, 2, 4 Tracking'!$E$6:$E$105,"0.7",'2. GPRA 1, 2, 4 Tracking'!$J$6:$J$105,"New Hire")</f>
        <v>0</v>
      </c>
      <c r="AR19" s="57">
        <f>COUNTIFS('2. GPRA 1, 2, 4 Tracking'!$D$6:$D$105,'1. LEA List &amp; Summary Sheet'!$B19, '2. GPRA 1, 2, 4 Tracking'!$E$6:$E$105,"0.8",'2. GPRA 1, 2, 4 Tracking'!$J$6:$J$105,"New Hire")</f>
        <v>0</v>
      </c>
      <c r="AS19" s="57">
        <f>COUNTIFS('2. GPRA 1, 2, 4 Tracking'!$D$6:$D$105,'1. LEA List &amp; Summary Sheet'!$B19, '2. GPRA 1, 2, 4 Tracking'!$E$6:$E$105,"0.9",'2. GPRA 1, 2, 4 Tracking'!$J$6:$J$105,"New Hire")</f>
        <v>0</v>
      </c>
      <c r="AT19" s="58">
        <f>COUNTIFS('2. GPRA 1, 2, 4 Tracking'!$D$6:$D$105,'1. LEA List &amp; Summary Sheet'!$B19, '2. GPRA 1, 2, 4 Tracking'!$E$6:$E$105,"1.0",'2. GPRA 1, 2, 4 Tracking'!$J$6:$J$105,"New Hire")</f>
        <v>0</v>
      </c>
      <c r="AU19" s="90">
        <f t="shared" si="4"/>
        <v>0</v>
      </c>
      <c r="AV19" s="55">
        <f>COUNTIFS('2. GPRA 1, 2, 4 Tracking'!$D$6:$D$105,'1. LEA List &amp; Summary Sheet'!$B19, '2. GPRA 1, 2, 4 Tracking'!$E$6:$E$105,"0.1",'2. GPRA 1, 2, 4 Tracking'!$K$6:$K$105,"New Hire")</f>
        <v>0</v>
      </c>
      <c r="AW19" s="55">
        <f>COUNTIFS('2. GPRA 1, 2, 4 Tracking'!$D$6:$D$105,'1. LEA List &amp; Summary Sheet'!$B19, '2. GPRA 1, 2, 4 Tracking'!$E$6:$E$105,"0.2",'2. GPRA 1, 2, 4 Tracking'!$K$6:$K$105,"New Hire")</f>
        <v>0</v>
      </c>
      <c r="AX19" s="55">
        <f>COUNTIFS('2. GPRA 1, 2, 4 Tracking'!$D$6:$D$105,'1. LEA List &amp; Summary Sheet'!$B19, '2. GPRA 1, 2, 4 Tracking'!$E$6:$E$105,"0.3",'2. GPRA 1, 2, 4 Tracking'!$K$6:$K$105,"New Hire")</f>
        <v>0</v>
      </c>
      <c r="AY19" s="55">
        <f>COUNTIFS('2. GPRA 1, 2, 4 Tracking'!$D$6:$D$105,'1. LEA List &amp; Summary Sheet'!$B19, '2. GPRA 1, 2, 4 Tracking'!$E$6:$E$105,"0.4",'2. GPRA 1, 2, 4 Tracking'!$K$6:$K$105,"New Hire")</f>
        <v>0</v>
      </c>
      <c r="AZ19" s="55">
        <f>COUNTIFS('2. GPRA 1, 2, 4 Tracking'!$D$6:$D$105,'1. LEA List &amp; Summary Sheet'!$B19, '2. GPRA 1, 2, 4 Tracking'!$E$6:$E$105,"0.5",'2. GPRA 1, 2, 4 Tracking'!$K$6:$K$105,"New Hire")</f>
        <v>0</v>
      </c>
      <c r="BA19" s="55">
        <f>COUNTIFS('2. GPRA 1, 2, 4 Tracking'!$D$6:$D$105,'1. LEA List &amp; Summary Sheet'!$B19, '2. GPRA 1, 2, 4 Tracking'!$E$6:$E$105,"0.6",'2. GPRA 1, 2, 4 Tracking'!$K$6:$K$105,"New Hire")</f>
        <v>0</v>
      </c>
      <c r="BB19" s="55">
        <f>COUNTIFS('2. GPRA 1, 2, 4 Tracking'!$D$6:$D$105,'1. LEA List &amp; Summary Sheet'!$B19, '2. GPRA 1, 2, 4 Tracking'!$E$6:$E$105,"0.7",'2. GPRA 1, 2, 4 Tracking'!$K$6:$K$105,"New Hire")</f>
        <v>0</v>
      </c>
      <c r="BC19" s="55">
        <f>COUNTIFS('2. GPRA 1, 2, 4 Tracking'!$D$6:$D$105,'1. LEA List &amp; Summary Sheet'!$B19, '2. GPRA 1, 2, 4 Tracking'!$E$6:$E$105,"0.8",'2. GPRA 1, 2, 4 Tracking'!$K$6:$K$105,"New Hire")</f>
        <v>0</v>
      </c>
      <c r="BD19" s="55">
        <f>COUNTIFS('2. GPRA 1, 2, 4 Tracking'!$D$6:$D$105,'1. LEA List &amp; Summary Sheet'!$B19, '2. GPRA 1, 2, 4 Tracking'!$E$6:$E$105,"0.9",'2. GPRA 1, 2, 4 Tracking'!$K$6:$K$105,"New Hire")</f>
        <v>0</v>
      </c>
      <c r="BE19" s="56">
        <f>COUNTIFS('2. GPRA 1, 2, 4 Tracking'!$D$6:$D$105,'1. LEA List &amp; Summary Sheet'!$B19, '2. GPRA 1, 2, 4 Tracking'!$E$6:$E$105,"1.0",'2. GPRA 1, 2, 4 Tracking'!$K$6:$K$105,"New Hire")</f>
        <v>0</v>
      </c>
      <c r="BF19" s="63"/>
    </row>
    <row r="20" spans="2:58" ht="78.75" customHeight="1" thickBot="1" x14ac:dyDescent="0.4">
      <c r="B20" s="69"/>
      <c r="C20" s="90">
        <f t="shared" si="0"/>
        <v>0</v>
      </c>
      <c r="D20" s="55">
        <f>COUNTIFS('2. GPRA 1, 2, 4 Tracking'!$D$6:$D$105,'1. LEA List &amp; Summary Sheet'!$B20, '2. GPRA 1, 2, 4 Tracking'!$E$6:$E$105,"0.1",'2. GPRA 1, 2, 4 Tracking'!$G$6:$G$105,"New Hire")</f>
        <v>0</v>
      </c>
      <c r="E20" s="56">
        <f>COUNTIFS('2. GPRA 1, 2, 4 Tracking'!$D$6:$D$105,'1. LEA List &amp; Summary Sheet'!$B20, '2. GPRA 1, 2, 4 Tracking'!$E$6:$E$105,"0.2",'2. GPRA 1, 2, 4 Tracking'!$G$6:$G$105,"New Hire")</f>
        <v>0</v>
      </c>
      <c r="F20" s="56">
        <f>COUNTIFS('2. GPRA 1, 2, 4 Tracking'!$D$6:$D$105,'1. LEA List &amp; Summary Sheet'!$B20, '2. GPRA 1, 2, 4 Tracking'!$E$6:$E$105,"0.3",'2. GPRA 1, 2, 4 Tracking'!$G$6:$G$105,"New Hire")</f>
        <v>0</v>
      </c>
      <c r="G20" s="56">
        <f>COUNTIFS('2. GPRA 1, 2, 4 Tracking'!$D$6:$D$105,'1. LEA List &amp; Summary Sheet'!$B20, '2. GPRA 1, 2, 4 Tracking'!$E$6:$E$105,"0.4",'2. GPRA 1, 2, 4 Tracking'!$G$6:$G$105,"New Hire")</f>
        <v>0</v>
      </c>
      <c r="H20" s="56">
        <f>COUNTIFS('2. GPRA 1, 2, 4 Tracking'!$D$6:$D$105,'1. LEA List &amp; Summary Sheet'!$B20, '2. GPRA 1, 2, 4 Tracking'!$E$6:$E$105,"0.5",'2. GPRA 1, 2, 4 Tracking'!$G$6:$G$105,"New Hire")</f>
        <v>0</v>
      </c>
      <c r="I20" s="56">
        <f>COUNTIFS('2. GPRA 1, 2, 4 Tracking'!$D$6:$D$105,'1. LEA List &amp; Summary Sheet'!$B20, '2. GPRA 1, 2, 4 Tracking'!$E$6:$E$105,"0.6",'2. GPRA 1, 2, 4 Tracking'!$G$6:$G$105,"New Hire")</f>
        <v>0</v>
      </c>
      <c r="J20" s="56">
        <f>COUNTIFS('2. GPRA 1, 2, 4 Tracking'!$D$6:$D$105,'1. LEA List &amp; Summary Sheet'!$B20, '2. GPRA 1, 2, 4 Tracking'!$E$6:$E$105,"0.7",'2. GPRA 1, 2, 4 Tracking'!$G$6:$G$105,"New Hire")</f>
        <v>0</v>
      </c>
      <c r="K20" s="56">
        <f>COUNTIFS('2. GPRA 1, 2, 4 Tracking'!$D$6:$D$105,'1. LEA List &amp; Summary Sheet'!$B20, '2. GPRA 1, 2, 4 Tracking'!$E$6:$E$105,"0.8",'2. GPRA 1, 2, 4 Tracking'!$G$6:$G$105,"New Hire")</f>
        <v>0</v>
      </c>
      <c r="L20" s="56">
        <f>COUNTIFS('2. GPRA 1, 2, 4 Tracking'!$D$6:$D$105,'1. LEA List &amp; Summary Sheet'!$B20, '2. GPRA 1, 2, 4 Tracking'!$E$6:$E$105,"0.9",'2. GPRA 1, 2, 4 Tracking'!$G$6:$G$105,"New Hire")</f>
        <v>0</v>
      </c>
      <c r="M20" s="56">
        <f>COUNTIFS('2. GPRA 1, 2, 4 Tracking'!$D$6:$D$105,'1. LEA List &amp; Summary Sheet'!$B20, '2. GPRA 1, 2, 4 Tracking'!$E$6:$E$105,"1.0",'2. GPRA 1, 2, 4 Tracking'!$G$6:$G$105,"New Hire")</f>
        <v>0</v>
      </c>
      <c r="N20" s="90">
        <f t="shared" si="1"/>
        <v>0</v>
      </c>
      <c r="O20" s="57">
        <f>COUNTIFS('2. GPRA 1, 2, 4 Tracking'!$D$6:$D$105,'1. LEA List &amp; Summary Sheet'!$B20, '2. GPRA 1, 2, 4 Tracking'!$E$6:$E$105,"0.1",'2. GPRA 1, 2, 4 Tracking'!$H$6:$H$105,"New Hire")</f>
        <v>0</v>
      </c>
      <c r="P20" s="57">
        <f>COUNTIFS('2. GPRA 1, 2, 4 Tracking'!$D$6:$D$105,'1. LEA List &amp; Summary Sheet'!$B20, '2. GPRA 1, 2, 4 Tracking'!$E$6:$E$105,"0.2",'2. GPRA 1, 2, 4 Tracking'!$H$6:$H$105,"New Hire")</f>
        <v>0</v>
      </c>
      <c r="Q20" s="57">
        <f>COUNTIFS('2. GPRA 1, 2, 4 Tracking'!$D$6:$D$105,'1. LEA List &amp; Summary Sheet'!$B20, '2. GPRA 1, 2, 4 Tracking'!$E$6:$E$105,"0.3",'2. GPRA 1, 2, 4 Tracking'!$H$6:$H$105,"New Hire")</f>
        <v>0</v>
      </c>
      <c r="R20" s="57">
        <f>COUNTIFS('2. GPRA 1, 2, 4 Tracking'!$D$6:$D$105,'1. LEA List &amp; Summary Sheet'!$B20, '2. GPRA 1, 2, 4 Tracking'!$E$6:$E$105,"0.4",'2. GPRA 1, 2, 4 Tracking'!$H$6:$H$105,"New Hire")</f>
        <v>0</v>
      </c>
      <c r="S20" s="57">
        <f>COUNTIFS('2. GPRA 1, 2, 4 Tracking'!$D$6:$D$105,'1. LEA List &amp; Summary Sheet'!$B20, '2. GPRA 1, 2, 4 Tracking'!$E$6:$E$105,"0.5",'2. GPRA 1, 2, 4 Tracking'!$H$6:$H$105,"New Hire")</f>
        <v>0</v>
      </c>
      <c r="T20" s="57">
        <f>COUNTIFS('2. GPRA 1, 2, 4 Tracking'!$D$6:$D$105,'1. LEA List &amp; Summary Sheet'!$B20, '2. GPRA 1, 2, 4 Tracking'!$E$6:$E$105,"0.6",'2. GPRA 1, 2, 4 Tracking'!$H$6:$H$105,"New Hire")</f>
        <v>0</v>
      </c>
      <c r="U20" s="57">
        <f>COUNTIFS('2. GPRA 1, 2, 4 Tracking'!$D$6:$D$105,'1. LEA List &amp; Summary Sheet'!$B20, '2. GPRA 1, 2, 4 Tracking'!$E$6:$E$105,"0.7",'2. GPRA 1, 2, 4 Tracking'!$H$6:$H$105,"New Hire")</f>
        <v>0</v>
      </c>
      <c r="V20" s="57">
        <f>COUNTIFS('2. GPRA 1, 2, 4 Tracking'!$D$6:$D$105,'1. LEA List &amp; Summary Sheet'!$B20, '2. GPRA 1, 2, 4 Tracking'!$E$6:$E$105,"0.8",'2. GPRA 1, 2, 4 Tracking'!$H$6:$H$105,"New Hire")</f>
        <v>0</v>
      </c>
      <c r="W20" s="57">
        <f>COUNTIFS('2. GPRA 1, 2, 4 Tracking'!$D$6:$D$105,'1. LEA List &amp; Summary Sheet'!$B20, '2. GPRA 1, 2, 4 Tracking'!$E$6:$E$105,"0.9",'2. GPRA 1, 2, 4 Tracking'!$H$6:$H$105,"New Hire")</f>
        <v>0</v>
      </c>
      <c r="X20" s="57">
        <f>COUNTIFS('2. GPRA 1, 2, 4 Tracking'!$D$6:$D$105,'1. LEA List &amp; Summary Sheet'!$B20, '2. GPRA 1, 2, 4 Tracking'!$E$6:$E$105,"1.0",'2. GPRA 1, 2, 4 Tracking'!$H$6:$H$105,"New Hire")</f>
        <v>0</v>
      </c>
      <c r="Y20" s="90">
        <f t="shared" si="2"/>
        <v>0</v>
      </c>
      <c r="Z20" s="55">
        <f>COUNTIFS('2. GPRA 1, 2, 4 Tracking'!$D$6:$D$105,'1. LEA List &amp; Summary Sheet'!$B20, '2. GPRA 1, 2, 4 Tracking'!$E$6:$E$105,"0.1",'2. GPRA 1, 2, 4 Tracking'!$I$6:$I$105,"New Hire")</f>
        <v>0</v>
      </c>
      <c r="AA20" s="55">
        <f>COUNTIFS('2. GPRA 1, 2, 4 Tracking'!$D$6:$D$105,'1. LEA List &amp; Summary Sheet'!$B20, '2. GPRA 1, 2, 4 Tracking'!$E$6:$E$105,"0.2",'2. GPRA 1, 2, 4 Tracking'!$I$6:$I$105,"New Hire")</f>
        <v>0</v>
      </c>
      <c r="AB20" s="55">
        <f>COUNTIFS('2. GPRA 1, 2, 4 Tracking'!$D$6:$D$105,'1. LEA List &amp; Summary Sheet'!$B20, '2. GPRA 1, 2, 4 Tracking'!$E$6:$E$105,"0.3",'2. GPRA 1, 2, 4 Tracking'!$I$6:$I$105,"New Hire")</f>
        <v>0</v>
      </c>
      <c r="AC20" s="55">
        <f>COUNTIFS('2. GPRA 1, 2, 4 Tracking'!$D$6:$D$105,'1. LEA List &amp; Summary Sheet'!$B20, '2. GPRA 1, 2, 4 Tracking'!$E$6:$E$105,"0.4",'2. GPRA 1, 2, 4 Tracking'!$I$6:$I$105,"New Hire")</f>
        <v>0</v>
      </c>
      <c r="AD20" s="55">
        <f>COUNTIFS('2. GPRA 1, 2, 4 Tracking'!$D$6:$D$105,'1. LEA List &amp; Summary Sheet'!$B20, '2. GPRA 1, 2, 4 Tracking'!$E$6:$E$105,"0.5",'2. GPRA 1, 2, 4 Tracking'!$I$6:$I$105,"New Hire")</f>
        <v>0</v>
      </c>
      <c r="AE20" s="55">
        <f>COUNTIFS('2. GPRA 1, 2, 4 Tracking'!$D$6:$D$105,'1. LEA List &amp; Summary Sheet'!$B20, '2. GPRA 1, 2, 4 Tracking'!$E$6:$E$105,"0.6",'2. GPRA 1, 2, 4 Tracking'!$I$6:$I$105,"New Hire")</f>
        <v>0</v>
      </c>
      <c r="AF20" s="55">
        <f>COUNTIFS('2. GPRA 1, 2, 4 Tracking'!$D$6:$D$105,'1. LEA List &amp; Summary Sheet'!$B20, '2. GPRA 1, 2, 4 Tracking'!$E$6:$E$105,"0.7",'2. GPRA 1, 2, 4 Tracking'!$I$6:$I$105,"New Hire")</f>
        <v>0</v>
      </c>
      <c r="AG20" s="55">
        <f>COUNTIFS('2. GPRA 1, 2, 4 Tracking'!$D$6:$D$105,'1. LEA List &amp; Summary Sheet'!$B20, '2. GPRA 1, 2, 4 Tracking'!$E$6:$E$105,"0.8",'2. GPRA 1, 2, 4 Tracking'!$I$6:$I$105,"New Hire")</f>
        <v>0</v>
      </c>
      <c r="AH20" s="55">
        <f>COUNTIFS('2. GPRA 1, 2, 4 Tracking'!$D$6:$D$105,'1. LEA List &amp; Summary Sheet'!$B20, '2. GPRA 1, 2, 4 Tracking'!$E$6:$E$105,"0.9",'2. GPRA 1, 2, 4 Tracking'!$I$6:$I$105,"New Hire")</f>
        <v>0</v>
      </c>
      <c r="AI20" s="56">
        <f>COUNTIFS('2. GPRA 1, 2, 4 Tracking'!$D$6:$D$105,'1. LEA List &amp; Summary Sheet'!$B20, '2. GPRA 1, 2, 4 Tracking'!$E$6:$E$105,"1.0",'2. GPRA 1, 2, 4 Tracking'!$I$6:$I$105,"New Hire")</f>
        <v>0</v>
      </c>
      <c r="AJ20" s="90">
        <f t="shared" si="3"/>
        <v>0</v>
      </c>
      <c r="AK20" s="57">
        <f>COUNTIFS('2. GPRA 1, 2, 4 Tracking'!$D$6:$D$105,'1. LEA List &amp; Summary Sheet'!$B20, '2. GPRA 1, 2, 4 Tracking'!$E$6:$E$105,"0.1",'2. GPRA 1, 2, 4 Tracking'!$J$6:$J$105,"New Hire")</f>
        <v>0</v>
      </c>
      <c r="AL20" s="57">
        <f>COUNTIFS('2. GPRA 1, 2, 4 Tracking'!$D$6:$D$105,'1. LEA List &amp; Summary Sheet'!$B20, '2. GPRA 1, 2, 4 Tracking'!$E$6:$E$105,"0.2",'2. GPRA 1, 2, 4 Tracking'!$J$6:$J$105,"New Hire")</f>
        <v>0</v>
      </c>
      <c r="AM20" s="57">
        <f>COUNTIFS('2. GPRA 1, 2, 4 Tracking'!$D$6:$D$105,'1. LEA List &amp; Summary Sheet'!$B20, '2. GPRA 1, 2, 4 Tracking'!$E$6:$E$105,"0.3",'2. GPRA 1, 2, 4 Tracking'!$J$6:$J$105,"New Hire")</f>
        <v>0</v>
      </c>
      <c r="AN20" s="57">
        <f>COUNTIFS('2. GPRA 1, 2, 4 Tracking'!$D$6:$D$105,'1. LEA List &amp; Summary Sheet'!$B20, '2. GPRA 1, 2, 4 Tracking'!$E$6:$E$105,"0.4",'2. GPRA 1, 2, 4 Tracking'!$J$6:$J$105,"New Hire")</f>
        <v>0</v>
      </c>
      <c r="AO20" s="57">
        <f>COUNTIFS('2. GPRA 1, 2, 4 Tracking'!$D$6:$D$105,'1. LEA List &amp; Summary Sheet'!$B20, '2. GPRA 1, 2, 4 Tracking'!$E$6:$E$105,"0.5",'2. GPRA 1, 2, 4 Tracking'!$J$6:$J$105,"New Hire")</f>
        <v>0</v>
      </c>
      <c r="AP20" s="57">
        <f>COUNTIFS('2. GPRA 1, 2, 4 Tracking'!$D$6:$D$105,'1. LEA List &amp; Summary Sheet'!$B20, '2. GPRA 1, 2, 4 Tracking'!$E$6:$E$105,"0.6",'2. GPRA 1, 2, 4 Tracking'!$J$6:$J$105,"New Hire")</f>
        <v>0</v>
      </c>
      <c r="AQ20" s="57">
        <f>COUNTIFS('2. GPRA 1, 2, 4 Tracking'!$D$6:$D$105,'1. LEA List &amp; Summary Sheet'!$B20, '2. GPRA 1, 2, 4 Tracking'!$E$6:$E$105,"0.7",'2. GPRA 1, 2, 4 Tracking'!$J$6:$J$105,"New Hire")</f>
        <v>0</v>
      </c>
      <c r="AR20" s="57">
        <f>COUNTIFS('2. GPRA 1, 2, 4 Tracking'!$D$6:$D$105,'1. LEA List &amp; Summary Sheet'!$B20, '2. GPRA 1, 2, 4 Tracking'!$E$6:$E$105,"0.8",'2. GPRA 1, 2, 4 Tracking'!$J$6:$J$105,"New Hire")</f>
        <v>0</v>
      </c>
      <c r="AS20" s="57">
        <f>COUNTIFS('2. GPRA 1, 2, 4 Tracking'!$D$6:$D$105,'1. LEA List &amp; Summary Sheet'!$B20, '2. GPRA 1, 2, 4 Tracking'!$E$6:$E$105,"0.9",'2. GPRA 1, 2, 4 Tracking'!$J$6:$J$105,"New Hire")</f>
        <v>0</v>
      </c>
      <c r="AT20" s="58">
        <f>COUNTIFS('2. GPRA 1, 2, 4 Tracking'!$D$6:$D$105,'1. LEA List &amp; Summary Sheet'!$B20, '2. GPRA 1, 2, 4 Tracking'!$E$6:$E$105,"1.0",'2. GPRA 1, 2, 4 Tracking'!$J$6:$J$105,"New Hire")</f>
        <v>0</v>
      </c>
      <c r="AU20" s="90">
        <f t="shared" si="4"/>
        <v>0</v>
      </c>
      <c r="AV20" s="55">
        <f>COUNTIFS('2. GPRA 1, 2, 4 Tracking'!$D$6:$D$105,'1. LEA List &amp; Summary Sheet'!$B20, '2. GPRA 1, 2, 4 Tracking'!$E$6:$E$105,"0.1",'2. GPRA 1, 2, 4 Tracking'!$K$6:$K$105,"New Hire")</f>
        <v>0</v>
      </c>
      <c r="AW20" s="55">
        <f>COUNTIFS('2. GPRA 1, 2, 4 Tracking'!$D$6:$D$105,'1. LEA List &amp; Summary Sheet'!$B20, '2. GPRA 1, 2, 4 Tracking'!$E$6:$E$105,"0.2",'2. GPRA 1, 2, 4 Tracking'!$K$6:$K$105,"New Hire")</f>
        <v>0</v>
      </c>
      <c r="AX20" s="55">
        <f>COUNTIFS('2. GPRA 1, 2, 4 Tracking'!$D$6:$D$105,'1. LEA List &amp; Summary Sheet'!$B20, '2. GPRA 1, 2, 4 Tracking'!$E$6:$E$105,"0.3",'2. GPRA 1, 2, 4 Tracking'!$K$6:$K$105,"New Hire")</f>
        <v>0</v>
      </c>
      <c r="AY20" s="55">
        <f>COUNTIFS('2. GPRA 1, 2, 4 Tracking'!$D$6:$D$105,'1. LEA List &amp; Summary Sheet'!$B20, '2. GPRA 1, 2, 4 Tracking'!$E$6:$E$105,"0.4",'2. GPRA 1, 2, 4 Tracking'!$K$6:$K$105,"New Hire")</f>
        <v>0</v>
      </c>
      <c r="AZ20" s="55">
        <f>COUNTIFS('2. GPRA 1, 2, 4 Tracking'!$D$6:$D$105,'1. LEA List &amp; Summary Sheet'!$B20, '2. GPRA 1, 2, 4 Tracking'!$E$6:$E$105,"0.5",'2. GPRA 1, 2, 4 Tracking'!$K$6:$K$105,"New Hire")</f>
        <v>0</v>
      </c>
      <c r="BA20" s="55">
        <f>COUNTIFS('2. GPRA 1, 2, 4 Tracking'!$D$6:$D$105,'1. LEA List &amp; Summary Sheet'!$B20, '2. GPRA 1, 2, 4 Tracking'!$E$6:$E$105,"0.6",'2. GPRA 1, 2, 4 Tracking'!$K$6:$K$105,"New Hire")</f>
        <v>0</v>
      </c>
      <c r="BB20" s="55">
        <f>COUNTIFS('2. GPRA 1, 2, 4 Tracking'!$D$6:$D$105,'1. LEA List &amp; Summary Sheet'!$B20, '2. GPRA 1, 2, 4 Tracking'!$E$6:$E$105,"0.7",'2. GPRA 1, 2, 4 Tracking'!$K$6:$K$105,"New Hire")</f>
        <v>0</v>
      </c>
      <c r="BC20" s="55">
        <f>COUNTIFS('2. GPRA 1, 2, 4 Tracking'!$D$6:$D$105,'1. LEA List &amp; Summary Sheet'!$B20, '2. GPRA 1, 2, 4 Tracking'!$E$6:$E$105,"0.8",'2. GPRA 1, 2, 4 Tracking'!$K$6:$K$105,"New Hire")</f>
        <v>0</v>
      </c>
      <c r="BD20" s="55">
        <f>COUNTIFS('2. GPRA 1, 2, 4 Tracking'!$D$6:$D$105,'1. LEA List &amp; Summary Sheet'!$B20, '2. GPRA 1, 2, 4 Tracking'!$E$6:$E$105,"0.9",'2. GPRA 1, 2, 4 Tracking'!$K$6:$K$105,"New Hire")</f>
        <v>0</v>
      </c>
      <c r="BE20" s="56">
        <f>COUNTIFS('2. GPRA 1, 2, 4 Tracking'!$D$6:$D$105,'1. LEA List &amp; Summary Sheet'!$B20, '2. GPRA 1, 2, 4 Tracking'!$E$6:$E$105,"1.0",'2. GPRA 1, 2, 4 Tracking'!$K$6:$K$105,"New Hire")</f>
        <v>0</v>
      </c>
      <c r="BF20" s="63"/>
    </row>
    <row r="21" spans="2:58" ht="78.75" customHeight="1" thickBot="1" x14ac:dyDescent="0.4">
      <c r="B21" s="69"/>
      <c r="C21" s="90">
        <f t="shared" si="0"/>
        <v>0</v>
      </c>
      <c r="D21" s="55">
        <f>COUNTIFS('2. GPRA 1, 2, 4 Tracking'!$D$6:$D$105,'1. LEA List &amp; Summary Sheet'!$B21, '2. GPRA 1, 2, 4 Tracking'!$E$6:$E$105,"0.1",'2. GPRA 1, 2, 4 Tracking'!$G$6:$G$105,"New Hire")</f>
        <v>0</v>
      </c>
      <c r="E21" s="56">
        <f>COUNTIFS('2. GPRA 1, 2, 4 Tracking'!$D$6:$D$105,'1. LEA List &amp; Summary Sheet'!$B21, '2. GPRA 1, 2, 4 Tracking'!$E$6:$E$105,"0.2",'2. GPRA 1, 2, 4 Tracking'!$G$6:$G$105,"New Hire")</f>
        <v>0</v>
      </c>
      <c r="F21" s="56">
        <f>COUNTIFS('2. GPRA 1, 2, 4 Tracking'!$D$6:$D$105,'1. LEA List &amp; Summary Sheet'!$B21, '2. GPRA 1, 2, 4 Tracking'!$E$6:$E$105,"0.3",'2. GPRA 1, 2, 4 Tracking'!$G$6:$G$105,"New Hire")</f>
        <v>0</v>
      </c>
      <c r="G21" s="56">
        <f>COUNTIFS('2. GPRA 1, 2, 4 Tracking'!$D$6:$D$105,'1. LEA List &amp; Summary Sheet'!$B21, '2. GPRA 1, 2, 4 Tracking'!$E$6:$E$105,"0.4",'2. GPRA 1, 2, 4 Tracking'!$G$6:$G$105,"New Hire")</f>
        <v>0</v>
      </c>
      <c r="H21" s="56">
        <f>COUNTIFS('2. GPRA 1, 2, 4 Tracking'!$D$6:$D$105,'1. LEA List &amp; Summary Sheet'!$B21, '2. GPRA 1, 2, 4 Tracking'!$E$6:$E$105,"0.5",'2. GPRA 1, 2, 4 Tracking'!$G$6:$G$105,"New Hire")</f>
        <v>0</v>
      </c>
      <c r="I21" s="56">
        <f>COUNTIFS('2. GPRA 1, 2, 4 Tracking'!$D$6:$D$105,'1. LEA List &amp; Summary Sheet'!$B21, '2. GPRA 1, 2, 4 Tracking'!$E$6:$E$105,"0.6",'2. GPRA 1, 2, 4 Tracking'!$G$6:$G$105,"New Hire")</f>
        <v>0</v>
      </c>
      <c r="J21" s="56">
        <f>COUNTIFS('2. GPRA 1, 2, 4 Tracking'!$D$6:$D$105,'1. LEA List &amp; Summary Sheet'!$B21, '2. GPRA 1, 2, 4 Tracking'!$E$6:$E$105,"0.7",'2. GPRA 1, 2, 4 Tracking'!$G$6:$G$105,"New Hire")</f>
        <v>0</v>
      </c>
      <c r="K21" s="56">
        <f>COUNTIFS('2. GPRA 1, 2, 4 Tracking'!$D$6:$D$105,'1. LEA List &amp; Summary Sheet'!$B21, '2. GPRA 1, 2, 4 Tracking'!$E$6:$E$105,"0.8",'2. GPRA 1, 2, 4 Tracking'!$G$6:$G$105,"New Hire")</f>
        <v>0</v>
      </c>
      <c r="L21" s="56">
        <f>COUNTIFS('2. GPRA 1, 2, 4 Tracking'!$D$6:$D$105,'1. LEA List &amp; Summary Sheet'!$B21, '2. GPRA 1, 2, 4 Tracking'!$E$6:$E$105,"0.9",'2. GPRA 1, 2, 4 Tracking'!$G$6:$G$105,"New Hire")</f>
        <v>0</v>
      </c>
      <c r="M21" s="56">
        <f>COUNTIFS('2. GPRA 1, 2, 4 Tracking'!$D$6:$D$105,'1. LEA List &amp; Summary Sheet'!$B21, '2. GPRA 1, 2, 4 Tracking'!$E$6:$E$105,"1.0",'2. GPRA 1, 2, 4 Tracking'!$G$6:$G$105,"New Hire")</f>
        <v>0</v>
      </c>
      <c r="N21" s="90">
        <f t="shared" si="1"/>
        <v>0</v>
      </c>
      <c r="O21" s="57">
        <f>COUNTIFS('2. GPRA 1, 2, 4 Tracking'!$D$6:$D$105,'1. LEA List &amp; Summary Sheet'!$B21, '2. GPRA 1, 2, 4 Tracking'!$E$6:$E$105,"0.1",'2. GPRA 1, 2, 4 Tracking'!$H$6:$H$105,"New Hire")</f>
        <v>0</v>
      </c>
      <c r="P21" s="57">
        <f>COUNTIFS('2. GPRA 1, 2, 4 Tracking'!$D$6:$D$105,'1. LEA List &amp; Summary Sheet'!$B21, '2. GPRA 1, 2, 4 Tracking'!$E$6:$E$105,"0.2",'2. GPRA 1, 2, 4 Tracking'!$H$6:$H$105,"New Hire")</f>
        <v>0</v>
      </c>
      <c r="Q21" s="57">
        <f>COUNTIFS('2. GPRA 1, 2, 4 Tracking'!$D$6:$D$105,'1. LEA List &amp; Summary Sheet'!$B21, '2. GPRA 1, 2, 4 Tracking'!$E$6:$E$105,"0.3",'2. GPRA 1, 2, 4 Tracking'!$H$6:$H$105,"New Hire")</f>
        <v>0</v>
      </c>
      <c r="R21" s="57">
        <f>COUNTIFS('2. GPRA 1, 2, 4 Tracking'!$D$6:$D$105,'1. LEA List &amp; Summary Sheet'!$B21, '2. GPRA 1, 2, 4 Tracking'!$E$6:$E$105,"0.4",'2. GPRA 1, 2, 4 Tracking'!$H$6:$H$105,"New Hire")</f>
        <v>0</v>
      </c>
      <c r="S21" s="57">
        <f>COUNTIFS('2. GPRA 1, 2, 4 Tracking'!$D$6:$D$105,'1. LEA List &amp; Summary Sheet'!$B21, '2. GPRA 1, 2, 4 Tracking'!$E$6:$E$105,"0.5",'2. GPRA 1, 2, 4 Tracking'!$H$6:$H$105,"New Hire")</f>
        <v>0</v>
      </c>
      <c r="T21" s="57">
        <f>COUNTIFS('2. GPRA 1, 2, 4 Tracking'!$D$6:$D$105,'1. LEA List &amp; Summary Sheet'!$B21, '2. GPRA 1, 2, 4 Tracking'!$E$6:$E$105,"0.6",'2. GPRA 1, 2, 4 Tracking'!$H$6:$H$105,"New Hire")</f>
        <v>0</v>
      </c>
      <c r="U21" s="57">
        <f>COUNTIFS('2. GPRA 1, 2, 4 Tracking'!$D$6:$D$105,'1. LEA List &amp; Summary Sheet'!$B21, '2. GPRA 1, 2, 4 Tracking'!$E$6:$E$105,"0.7",'2. GPRA 1, 2, 4 Tracking'!$H$6:$H$105,"New Hire")</f>
        <v>0</v>
      </c>
      <c r="V21" s="57">
        <f>COUNTIFS('2. GPRA 1, 2, 4 Tracking'!$D$6:$D$105,'1. LEA List &amp; Summary Sheet'!$B21, '2. GPRA 1, 2, 4 Tracking'!$E$6:$E$105,"0.8",'2. GPRA 1, 2, 4 Tracking'!$H$6:$H$105,"New Hire")</f>
        <v>0</v>
      </c>
      <c r="W21" s="57">
        <f>COUNTIFS('2. GPRA 1, 2, 4 Tracking'!$D$6:$D$105,'1. LEA List &amp; Summary Sheet'!$B21, '2. GPRA 1, 2, 4 Tracking'!$E$6:$E$105,"0.9",'2. GPRA 1, 2, 4 Tracking'!$H$6:$H$105,"New Hire")</f>
        <v>0</v>
      </c>
      <c r="X21" s="57">
        <f>COUNTIFS('2. GPRA 1, 2, 4 Tracking'!$D$6:$D$105,'1. LEA List &amp; Summary Sheet'!$B21, '2. GPRA 1, 2, 4 Tracking'!$E$6:$E$105,"1.0",'2. GPRA 1, 2, 4 Tracking'!$H$6:$H$105,"New Hire")</f>
        <v>0</v>
      </c>
      <c r="Y21" s="90">
        <f t="shared" si="2"/>
        <v>0</v>
      </c>
      <c r="Z21" s="55">
        <f>COUNTIFS('2. GPRA 1, 2, 4 Tracking'!$D$6:$D$105,'1. LEA List &amp; Summary Sheet'!$B21, '2. GPRA 1, 2, 4 Tracking'!$E$6:$E$105,"0.1",'2. GPRA 1, 2, 4 Tracking'!$I$6:$I$105,"New Hire")</f>
        <v>0</v>
      </c>
      <c r="AA21" s="55">
        <f>COUNTIFS('2. GPRA 1, 2, 4 Tracking'!$D$6:$D$105,'1. LEA List &amp; Summary Sheet'!$B21, '2. GPRA 1, 2, 4 Tracking'!$E$6:$E$105,"0.2",'2. GPRA 1, 2, 4 Tracking'!$I$6:$I$105,"New Hire")</f>
        <v>0</v>
      </c>
      <c r="AB21" s="55">
        <f>COUNTIFS('2. GPRA 1, 2, 4 Tracking'!$D$6:$D$105,'1. LEA List &amp; Summary Sheet'!$B21, '2. GPRA 1, 2, 4 Tracking'!$E$6:$E$105,"0.3",'2. GPRA 1, 2, 4 Tracking'!$I$6:$I$105,"New Hire")</f>
        <v>0</v>
      </c>
      <c r="AC21" s="55">
        <f>COUNTIFS('2. GPRA 1, 2, 4 Tracking'!$D$6:$D$105,'1. LEA List &amp; Summary Sheet'!$B21, '2. GPRA 1, 2, 4 Tracking'!$E$6:$E$105,"0.4",'2. GPRA 1, 2, 4 Tracking'!$I$6:$I$105,"New Hire")</f>
        <v>0</v>
      </c>
      <c r="AD21" s="55">
        <f>COUNTIFS('2. GPRA 1, 2, 4 Tracking'!$D$6:$D$105,'1. LEA List &amp; Summary Sheet'!$B21, '2. GPRA 1, 2, 4 Tracking'!$E$6:$E$105,"0.5",'2. GPRA 1, 2, 4 Tracking'!$I$6:$I$105,"New Hire")</f>
        <v>0</v>
      </c>
      <c r="AE21" s="55">
        <f>COUNTIFS('2. GPRA 1, 2, 4 Tracking'!$D$6:$D$105,'1. LEA List &amp; Summary Sheet'!$B21, '2. GPRA 1, 2, 4 Tracking'!$E$6:$E$105,"0.6",'2. GPRA 1, 2, 4 Tracking'!$I$6:$I$105,"New Hire")</f>
        <v>0</v>
      </c>
      <c r="AF21" s="55">
        <f>COUNTIFS('2. GPRA 1, 2, 4 Tracking'!$D$6:$D$105,'1. LEA List &amp; Summary Sheet'!$B21, '2. GPRA 1, 2, 4 Tracking'!$E$6:$E$105,"0.7",'2. GPRA 1, 2, 4 Tracking'!$I$6:$I$105,"New Hire")</f>
        <v>0</v>
      </c>
      <c r="AG21" s="55">
        <f>COUNTIFS('2. GPRA 1, 2, 4 Tracking'!$D$6:$D$105,'1. LEA List &amp; Summary Sheet'!$B21, '2. GPRA 1, 2, 4 Tracking'!$E$6:$E$105,"0.8",'2. GPRA 1, 2, 4 Tracking'!$I$6:$I$105,"New Hire")</f>
        <v>0</v>
      </c>
      <c r="AH21" s="55">
        <f>COUNTIFS('2. GPRA 1, 2, 4 Tracking'!$D$6:$D$105,'1. LEA List &amp; Summary Sheet'!$B21, '2. GPRA 1, 2, 4 Tracking'!$E$6:$E$105,"0.9",'2. GPRA 1, 2, 4 Tracking'!$I$6:$I$105,"New Hire")</f>
        <v>0</v>
      </c>
      <c r="AI21" s="56">
        <f>COUNTIFS('2. GPRA 1, 2, 4 Tracking'!$D$6:$D$105,'1. LEA List &amp; Summary Sheet'!$B21, '2. GPRA 1, 2, 4 Tracking'!$E$6:$E$105,"1.0",'2. GPRA 1, 2, 4 Tracking'!$I$6:$I$105,"New Hire")</f>
        <v>0</v>
      </c>
      <c r="AJ21" s="90">
        <f t="shared" si="3"/>
        <v>0</v>
      </c>
      <c r="AK21" s="57">
        <f>COUNTIFS('2. GPRA 1, 2, 4 Tracking'!$D$6:$D$105,'1. LEA List &amp; Summary Sheet'!$B21, '2. GPRA 1, 2, 4 Tracking'!$E$6:$E$105,"0.1",'2. GPRA 1, 2, 4 Tracking'!$J$6:$J$105,"New Hire")</f>
        <v>0</v>
      </c>
      <c r="AL21" s="57">
        <f>COUNTIFS('2. GPRA 1, 2, 4 Tracking'!$D$6:$D$105,'1. LEA List &amp; Summary Sheet'!$B21, '2. GPRA 1, 2, 4 Tracking'!$E$6:$E$105,"0.2",'2. GPRA 1, 2, 4 Tracking'!$J$6:$J$105,"New Hire")</f>
        <v>0</v>
      </c>
      <c r="AM21" s="57">
        <f>COUNTIFS('2. GPRA 1, 2, 4 Tracking'!$D$6:$D$105,'1. LEA List &amp; Summary Sheet'!$B21, '2. GPRA 1, 2, 4 Tracking'!$E$6:$E$105,"0.3",'2. GPRA 1, 2, 4 Tracking'!$J$6:$J$105,"New Hire")</f>
        <v>0</v>
      </c>
      <c r="AN21" s="57">
        <f>COUNTIFS('2. GPRA 1, 2, 4 Tracking'!$D$6:$D$105,'1. LEA List &amp; Summary Sheet'!$B21, '2. GPRA 1, 2, 4 Tracking'!$E$6:$E$105,"0.4",'2. GPRA 1, 2, 4 Tracking'!$J$6:$J$105,"New Hire")</f>
        <v>0</v>
      </c>
      <c r="AO21" s="57">
        <f>COUNTIFS('2. GPRA 1, 2, 4 Tracking'!$D$6:$D$105,'1. LEA List &amp; Summary Sheet'!$B21, '2. GPRA 1, 2, 4 Tracking'!$E$6:$E$105,"0.5",'2. GPRA 1, 2, 4 Tracking'!$J$6:$J$105,"New Hire")</f>
        <v>0</v>
      </c>
      <c r="AP21" s="57">
        <f>COUNTIFS('2. GPRA 1, 2, 4 Tracking'!$D$6:$D$105,'1. LEA List &amp; Summary Sheet'!$B21, '2. GPRA 1, 2, 4 Tracking'!$E$6:$E$105,"0.6",'2. GPRA 1, 2, 4 Tracking'!$J$6:$J$105,"New Hire")</f>
        <v>0</v>
      </c>
      <c r="AQ21" s="57">
        <f>COUNTIFS('2. GPRA 1, 2, 4 Tracking'!$D$6:$D$105,'1. LEA List &amp; Summary Sheet'!$B21, '2. GPRA 1, 2, 4 Tracking'!$E$6:$E$105,"0.7",'2. GPRA 1, 2, 4 Tracking'!$J$6:$J$105,"New Hire")</f>
        <v>0</v>
      </c>
      <c r="AR21" s="57">
        <f>COUNTIFS('2. GPRA 1, 2, 4 Tracking'!$D$6:$D$105,'1. LEA List &amp; Summary Sheet'!$B21, '2. GPRA 1, 2, 4 Tracking'!$E$6:$E$105,"0.8",'2. GPRA 1, 2, 4 Tracking'!$J$6:$J$105,"New Hire")</f>
        <v>0</v>
      </c>
      <c r="AS21" s="57">
        <f>COUNTIFS('2. GPRA 1, 2, 4 Tracking'!$D$6:$D$105,'1. LEA List &amp; Summary Sheet'!$B21, '2. GPRA 1, 2, 4 Tracking'!$E$6:$E$105,"0.9",'2. GPRA 1, 2, 4 Tracking'!$J$6:$J$105,"New Hire")</f>
        <v>0</v>
      </c>
      <c r="AT21" s="58">
        <f>COUNTIFS('2. GPRA 1, 2, 4 Tracking'!$D$6:$D$105,'1. LEA List &amp; Summary Sheet'!$B21, '2. GPRA 1, 2, 4 Tracking'!$E$6:$E$105,"1.0",'2. GPRA 1, 2, 4 Tracking'!$J$6:$J$105,"New Hire")</f>
        <v>0</v>
      </c>
      <c r="AU21" s="90">
        <f t="shared" si="4"/>
        <v>0</v>
      </c>
      <c r="AV21" s="55">
        <f>COUNTIFS('2. GPRA 1, 2, 4 Tracking'!$D$6:$D$105,'1. LEA List &amp; Summary Sheet'!$B21, '2. GPRA 1, 2, 4 Tracking'!$E$6:$E$105,"0.1",'2. GPRA 1, 2, 4 Tracking'!$K$6:$K$105,"New Hire")</f>
        <v>0</v>
      </c>
      <c r="AW21" s="55">
        <f>COUNTIFS('2. GPRA 1, 2, 4 Tracking'!$D$6:$D$105,'1. LEA List &amp; Summary Sheet'!$B21, '2. GPRA 1, 2, 4 Tracking'!$E$6:$E$105,"0.2",'2. GPRA 1, 2, 4 Tracking'!$K$6:$K$105,"New Hire")</f>
        <v>0</v>
      </c>
      <c r="AX21" s="55">
        <f>COUNTIFS('2. GPRA 1, 2, 4 Tracking'!$D$6:$D$105,'1. LEA List &amp; Summary Sheet'!$B21, '2. GPRA 1, 2, 4 Tracking'!$E$6:$E$105,"0.3",'2. GPRA 1, 2, 4 Tracking'!$K$6:$K$105,"New Hire")</f>
        <v>0</v>
      </c>
      <c r="AY21" s="55">
        <f>COUNTIFS('2. GPRA 1, 2, 4 Tracking'!$D$6:$D$105,'1. LEA List &amp; Summary Sheet'!$B21, '2. GPRA 1, 2, 4 Tracking'!$E$6:$E$105,"0.4",'2. GPRA 1, 2, 4 Tracking'!$K$6:$K$105,"New Hire")</f>
        <v>0</v>
      </c>
      <c r="AZ21" s="55">
        <f>COUNTIFS('2. GPRA 1, 2, 4 Tracking'!$D$6:$D$105,'1. LEA List &amp; Summary Sheet'!$B21, '2. GPRA 1, 2, 4 Tracking'!$E$6:$E$105,"0.5",'2. GPRA 1, 2, 4 Tracking'!$K$6:$K$105,"New Hire")</f>
        <v>0</v>
      </c>
      <c r="BA21" s="55">
        <f>COUNTIFS('2. GPRA 1, 2, 4 Tracking'!$D$6:$D$105,'1. LEA List &amp; Summary Sheet'!$B21, '2. GPRA 1, 2, 4 Tracking'!$E$6:$E$105,"0.6",'2. GPRA 1, 2, 4 Tracking'!$K$6:$K$105,"New Hire")</f>
        <v>0</v>
      </c>
      <c r="BB21" s="55">
        <f>COUNTIFS('2. GPRA 1, 2, 4 Tracking'!$D$6:$D$105,'1. LEA List &amp; Summary Sheet'!$B21, '2. GPRA 1, 2, 4 Tracking'!$E$6:$E$105,"0.7",'2. GPRA 1, 2, 4 Tracking'!$K$6:$K$105,"New Hire")</f>
        <v>0</v>
      </c>
      <c r="BC21" s="55">
        <f>COUNTIFS('2. GPRA 1, 2, 4 Tracking'!$D$6:$D$105,'1. LEA List &amp; Summary Sheet'!$B21, '2. GPRA 1, 2, 4 Tracking'!$E$6:$E$105,"0.8",'2. GPRA 1, 2, 4 Tracking'!$K$6:$K$105,"New Hire")</f>
        <v>0</v>
      </c>
      <c r="BD21" s="55">
        <f>COUNTIFS('2. GPRA 1, 2, 4 Tracking'!$D$6:$D$105,'1. LEA List &amp; Summary Sheet'!$B21, '2. GPRA 1, 2, 4 Tracking'!$E$6:$E$105,"0.9",'2. GPRA 1, 2, 4 Tracking'!$K$6:$K$105,"New Hire")</f>
        <v>0</v>
      </c>
      <c r="BE21" s="56">
        <f>COUNTIFS('2. GPRA 1, 2, 4 Tracking'!$D$6:$D$105,'1. LEA List &amp; Summary Sheet'!$B21, '2. GPRA 1, 2, 4 Tracking'!$E$6:$E$105,"1.0",'2. GPRA 1, 2, 4 Tracking'!$K$6:$K$105,"New Hire")</f>
        <v>0</v>
      </c>
      <c r="BF21" s="63"/>
    </row>
    <row r="22" spans="2:58" ht="78.75" customHeight="1" thickBot="1" x14ac:dyDescent="0.4">
      <c r="B22" s="69"/>
      <c r="C22" s="90">
        <f t="shared" si="0"/>
        <v>0</v>
      </c>
      <c r="D22" s="55">
        <f>COUNTIFS('2. GPRA 1, 2, 4 Tracking'!$D$6:$D$105,'1. LEA List &amp; Summary Sheet'!$B22, '2. GPRA 1, 2, 4 Tracking'!$E$6:$E$105,"0.1",'2. GPRA 1, 2, 4 Tracking'!$G$6:$G$105,"New Hire")</f>
        <v>0</v>
      </c>
      <c r="E22" s="56">
        <f>COUNTIFS('2. GPRA 1, 2, 4 Tracking'!$D$6:$D$105,'1. LEA List &amp; Summary Sheet'!$B22, '2. GPRA 1, 2, 4 Tracking'!$E$6:$E$105,"0.2",'2. GPRA 1, 2, 4 Tracking'!$G$6:$G$105,"New Hire")</f>
        <v>0</v>
      </c>
      <c r="F22" s="56">
        <f>COUNTIFS('2. GPRA 1, 2, 4 Tracking'!$D$6:$D$105,'1. LEA List &amp; Summary Sheet'!$B22, '2. GPRA 1, 2, 4 Tracking'!$E$6:$E$105,"0.3",'2. GPRA 1, 2, 4 Tracking'!$G$6:$G$105,"New Hire")</f>
        <v>0</v>
      </c>
      <c r="G22" s="56">
        <f>COUNTIFS('2. GPRA 1, 2, 4 Tracking'!$D$6:$D$105,'1. LEA List &amp; Summary Sheet'!$B22, '2. GPRA 1, 2, 4 Tracking'!$E$6:$E$105,"0.4",'2. GPRA 1, 2, 4 Tracking'!$G$6:$G$105,"New Hire")</f>
        <v>0</v>
      </c>
      <c r="H22" s="56">
        <f>COUNTIFS('2. GPRA 1, 2, 4 Tracking'!$D$6:$D$105,'1. LEA List &amp; Summary Sheet'!$B22, '2. GPRA 1, 2, 4 Tracking'!$E$6:$E$105,"0.5",'2. GPRA 1, 2, 4 Tracking'!$G$6:$G$105,"New Hire")</f>
        <v>0</v>
      </c>
      <c r="I22" s="56">
        <f>COUNTIFS('2. GPRA 1, 2, 4 Tracking'!$D$6:$D$105,'1. LEA List &amp; Summary Sheet'!$B22, '2. GPRA 1, 2, 4 Tracking'!$E$6:$E$105,"0.6",'2. GPRA 1, 2, 4 Tracking'!$G$6:$G$105,"New Hire")</f>
        <v>0</v>
      </c>
      <c r="J22" s="56">
        <f>COUNTIFS('2. GPRA 1, 2, 4 Tracking'!$D$6:$D$105,'1. LEA List &amp; Summary Sheet'!$B22, '2. GPRA 1, 2, 4 Tracking'!$E$6:$E$105,"0.7",'2. GPRA 1, 2, 4 Tracking'!$G$6:$G$105,"New Hire")</f>
        <v>0</v>
      </c>
      <c r="K22" s="56">
        <f>COUNTIFS('2. GPRA 1, 2, 4 Tracking'!$D$6:$D$105,'1. LEA List &amp; Summary Sheet'!$B22, '2. GPRA 1, 2, 4 Tracking'!$E$6:$E$105,"0.8",'2. GPRA 1, 2, 4 Tracking'!$G$6:$G$105,"New Hire")</f>
        <v>0</v>
      </c>
      <c r="L22" s="56">
        <f>COUNTIFS('2. GPRA 1, 2, 4 Tracking'!$D$6:$D$105,'1. LEA List &amp; Summary Sheet'!$B22, '2. GPRA 1, 2, 4 Tracking'!$E$6:$E$105,"0.9",'2. GPRA 1, 2, 4 Tracking'!$G$6:$G$105,"New Hire")</f>
        <v>0</v>
      </c>
      <c r="M22" s="56">
        <f>COUNTIFS('2. GPRA 1, 2, 4 Tracking'!$D$6:$D$105,'1. LEA List &amp; Summary Sheet'!$B22, '2. GPRA 1, 2, 4 Tracking'!$E$6:$E$105,"1.0",'2. GPRA 1, 2, 4 Tracking'!$G$6:$G$105,"New Hire")</f>
        <v>0</v>
      </c>
      <c r="N22" s="90">
        <f t="shared" si="1"/>
        <v>0</v>
      </c>
      <c r="O22" s="57">
        <f>COUNTIFS('2. GPRA 1, 2, 4 Tracking'!$D$6:$D$105,'1. LEA List &amp; Summary Sheet'!$B22, '2. GPRA 1, 2, 4 Tracking'!$E$6:$E$105,"0.1",'2. GPRA 1, 2, 4 Tracking'!$H$6:$H$105,"New Hire")</f>
        <v>0</v>
      </c>
      <c r="P22" s="57">
        <f>COUNTIFS('2. GPRA 1, 2, 4 Tracking'!$D$6:$D$105,'1. LEA List &amp; Summary Sheet'!$B22, '2. GPRA 1, 2, 4 Tracking'!$E$6:$E$105,"0.2",'2. GPRA 1, 2, 4 Tracking'!$H$6:$H$105,"New Hire")</f>
        <v>0</v>
      </c>
      <c r="Q22" s="57">
        <f>COUNTIFS('2. GPRA 1, 2, 4 Tracking'!$D$6:$D$105,'1. LEA List &amp; Summary Sheet'!$B22, '2. GPRA 1, 2, 4 Tracking'!$E$6:$E$105,"0.3",'2. GPRA 1, 2, 4 Tracking'!$H$6:$H$105,"New Hire")</f>
        <v>0</v>
      </c>
      <c r="R22" s="57">
        <f>COUNTIFS('2. GPRA 1, 2, 4 Tracking'!$D$6:$D$105,'1. LEA List &amp; Summary Sheet'!$B22, '2. GPRA 1, 2, 4 Tracking'!$E$6:$E$105,"0.4",'2. GPRA 1, 2, 4 Tracking'!$H$6:$H$105,"New Hire")</f>
        <v>0</v>
      </c>
      <c r="S22" s="57">
        <f>COUNTIFS('2. GPRA 1, 2, 4 Tracking'!$D$6:$D$105,'1. LEA List &amp; Summary Sheet'!$B22, '2. GPRA 1, 2, 4 Tracking'!$E$6:$E$105,"0.5",'2. GPRA 1, 2, 4 Tracking'!$H$6:$H$105,"New Hire")</f>
        <v>0</v>
      </c>
      <c r="T22" s="57">
        <f>COUNTIFS('2. GPRA 1, 2, 4 Tracking'!$D$6:$D$105,'1. LEA List &amp; Summary Sheet'!$B22, '2. GPRA 1, 2, 4 Tracking'!$E$6:$E$105,"0.6",'2. GPRA 1, 2, 4 Tracking'!$H$6:$H$105,"New Hire")</f>
        <v>0</v>
      </c>
      <c r="U22" s="57">
        <f>COUNTIFS('2. GPRA 1, 2, 4 Tracking'!$D$6:$D$105,'1. LEA List &amp; Summary Sheet'!$B22, '2. GPRA 1, 2, 4 Tracking'!$E$6:$E$105,"0.7",'2. GPRA 1, 2, 4 Tracking'!$H$6:$H$105,"New Hire")</f>
        <v>0</v>
      </c>
      <c r="V22" s="57">
        <f>COUNTIFS('2. GPRA 1, 2, 4 Tracking'!$D$6:$D$105,'1. LEA List &amp; Summary Sheet'!$B22, '2. GPRA 1, 2, 4 Tracking'!$E$6:$E$105,"0.8",'2. GPRA 1, 2, 4 Tracking'!$H$6:$H$105,"New Hire")</f>
        <v>0</v>
      </c>
      <c r="W22" s="57">
        <f>COUNTIFS('2. GPRA 1, 2, 4 Tracking'!$D$6:$D$105,'1. LEA List &amp; Summary Sheet'!$B22, '2. GPRA 1, 2, 4 Tracking'!$E$6:$E$105,"0.9",'2. GPRA 1, 2, 4 Tracking'!$H$6:$H$105,"New Hire")</f>
        <v>0</v>
      </c>
      <c r="X22" s="57">
        <f>COUNTIFS('2. GPRA 1, 2, 4 Tracking'!$D$6:$D$105,'1. LEA List &amp; Summary Sheet'!$B22, '2. GPRA 1, 2, 4 Tracking'!$E$6:$E$105,"1.0",'2. GPRA 1, 2, 4 Tracking'!$H$6:$H$105,"New Hire")</f>
        <v>0</v>
      </c>
      <c r="Y22" s="90">
        <f t="shared" si="2"/>
        <v>0</v>
      </c>
      <c r="Z22" s="55">
        <f>COUNTIFS('2. GPRA 1, 2, 4 Tracking'!$D$6:$D$105,'1. LEA List &amp; Summary Sheet'!$B22, '2. GPRA 1, 2, 4 Tracking'!$E$6:$E$105,"0.1",'2. GPRA 1, 2, 4 Tracking'!$I$6:$I$105,"New Hire")</f>
        <v>0</v>
      </c>
      <c r="AA22" s="55">
        <f>COUNTIFS('2. GPRA 1, 2, 4 Tracking'!$D$6:$D$105,'1. LEA List &amp; Summary Sheet'!$B22, '2. GPRA 1, 2, 4 Tracking'!$E$6:$E$105,"0.2",'2. GPRA 1, 2, 4 Tracking'!$I$6:$I$105,"New Hire")</f>
        <v>0</v>
      </c>
      <c r="AB22" s="55">
        <f>COUNTIFS('2. GPRA 1, 2, 4 Tracking'!$D$6:$D$105,'1. LEA List &amp; Summary Sheet'!$B22, '2. GPRA 1, 2, 4 Tracking'!$E$6:$E$105,"0.3",'2. GPRA 1, 2, 4 Tracking'!$I$6:$I$105,"New Hire")</f>
        <v>0</v>
      </c>
      <c r="AC22" s="55">
        <f>COUNTIFS('2. GPRA 1, 2, 4 Tracking'!$D$6:$D$105,'1. LEA List &amp; Summary Sheet'!$B22, '2. GPRA 1, 2, 4 Tracking'!$E$6:$E$105,"0.4",'2. GPRA 1, 2, 4 Tracking'!$I$6:$I$105,"New Hire")</f>
        <v>0</v>
      </c>
      <c r="AD22" s="55">
        <f>COUNTIFS('2. GPRA 1, 2, 4 Tracking'!$D$6:$D$105,'1. LEA List &amp; Summary Sheet'!$B22, '2. GPRA 1, 2, 4 Tracking'!$E$6:$E$105,"0.5",'2. GPRA 1, 2, 4 Tracking'!$I$6:$I$105,"New Hire")</f>
        <v>0</v>
      </c>
      <c r="AE22" s="55">
        <f>COUNTIFS('2. GPRA 1, 2, 4 Tracking'!$D$6:$D$105,'1. LEA List &amp; Summary Sheet'!$B22, '2. GPRA 1, 2, 4 Tracking'!$E$6:$E$105,"0.6",'2. GPRA 1, 2, 4 Tracking'!$I$6:$I$105,"New Hire")</f>
        <v>0</v>
      </c>
      <c r="AF22" s="55">
        <f>COUNTIFS('2. GPRA 1, 2, 4 Tracking'!$D$6:$D$105,'1. LEA List &amp; Summary Sheet'!$B22, '2. GPRA 1, 2, 4 Tracking'!$E$6:$E$105,"0.7",'2. GPRA 1, 2, 4 Tracking'!$I$6:$I$105,"New Hire")</f>
        <v>0</v>
      </c>
      <c r="AG22" s="55">
        <f>COUNTIFS('2. GPRA 1, 2, 4 Tracking'!$D$6:$D$105,'1. LEA List &amp; Summary Sheet'!$B22, '2. GPRA 1, 2, 4 Tracking'!$E$6:$E$105,"0.8",'2. GPRA 1, 2, 4 Tracking'!$I$6:$I$105,"New Hire")</f>
        <v>0</v>
      </c>
      <c r="AH22" s="55">
        <f>COUNTIFS('2. GPRA 1, 2, 4 Tracking'!$D$6:$D$105,'1. LEA List &amp; Summary Sheet'!$B22, '2. GPRA 1, 2, 4 Tracking'!$E$6:$E$105,"0.9",'2. GPRA 1, 2, 4 Tracking'!$I$6:$I$105,"New Hire")</f>
        <v>0</v>
      </c>
      <c r="AI22" s="56">
        <f>COUNTIFS('2. GPRA 1, 2, 4 Tracking'!$D$6:$D$105,'1. LEA List &amp; Summary Sheet'!$B22, '2. GPRA 1, 2, 4 Tracking'!$E$6:$E$105,"1.0",'2. GPRA 1, 2, 4 Tracking'!$I$6:$I$105,"New Hire")</f>
        <v>0</v>
      </c>
      <c r="AJ22" s="90">
        <f t="shared" si="3"/>
        <v>0</v>
      </c>
      <c r="AK22" s="57">
        <f>COUNTIFS('2. GPRA 1, 2, 4 Tracking'!$D$6:$D$105,'1. LEA List &amp; Summary Sheet'!$B22, '2. GPRA 1, 2, 4 Tracking'!$E$6:$E$105,"0.1",'2. GPRA 1, 2, 4 Tracking'!$J$6:$J$105,"New Hire")</f>
        <v>0</v>
      </c>
      <c r="AL22" s="57">
        <f>COUNTIFS('2. GPRA 1, 2, 4 Tracking'!$D$6:$D$105,'1. LEA List &amp; Summary Sheet'!$B22, '2. GPRA 1, 2, 4 Tracking'!$E$6:$E$105,"0.2",'2. GPRA 1, 2, 4 Tracking'!$J$6:$J$105,"New Hire")</f>
        <v>0</v>
      </c>
      <c r="AM22" s="57">
        <f>COUNTIFS('2. GPRA 1, 2, 4 Tracking'!$D$6:$D$105,'1. LEA List &amp; Summary Sheet'!$B22, '2. GPRA 1, 2, 4 Tracking'!$E$6:$E$105,"0.3",'2. GPRA 1, 2, 4 Tracking'!$J$6:$J$105,"New Hire")</f>
        <v>0</v>
      </c>
      <c r="AN22" s="57">
        <f>COUNTIFS('2. GPRA 1, 2, 4 Tracking'!$D$6:$D$105,'1. LEA List &amp; Summary Sheet'!$B22, '2. GPRA 1, 2, 4 Tracking'!$E$6:$E$105,"0.4",'2. GPRA 1, 2, 4 Tracking'!$J$6:$J$105,"New Hire")</f>
        <v>0</v>
      </c>
      <c r="AO22" s="57">
        <f>COUNTIFS('2. GPRA 1, 2, 4 Tracking'!$D$6:$D$105,'1. LEA List &amp; Summary Sheet'!$B22, '2. GPRA 1, 2, 4 Tracking'!$E$6:$E$105,"0.5",'2. GPRA 1, 2, 4 Tracking'!$J$6:$J$105,"New Hire")</f>
        <v>0</v>
      </c>
      <c r="AP22" s="57">
        <f>COUNTIFS('2. GPRA 1, 2, 4 Tracking'!$D$6:$D$105,'1. LEA List &amp; Summary Sheet'!$B22, '2. GPRA 1, 2, 4 Tracking'!$E$6:$E$105,"0.6",'2. GPRA 1, 2, 4 Tracking'!$J$6:$J$105,"New Hire")</f>
        <v>0</v>
      </c>
      <c r="AQ22" s="57">
        <f>COUNTIFS('2. GPRA 1, 2, 4 Tracking'!$D$6:$D$105,'1. LEA List &amp; Summary Sheet'!$B22, '2. GPRA 1, 2, 4 Tracking'!$E$6:$E$105,"0.7",'2. GPRA 1, 2, 4 Tracking'!$J$6:$J$105,"New Hire")</f>
        <v>0</v>
      </c>
      <c r="AR22" s="57">
        <f>COUNTIFS('2. GPRA 1, 2, 4 Tracking'!$D$6:$D$105,'1. LEA List &amp; Summary Sheet'!$B22, '2. GPRA 1, 2, 4 Tracking'!$E$6:$E$105,"0.8",'2. GPRA 1, 2, 4 Tracking'!$J$6:$J$105,"New Hire")</f>
        <v>0</v>
      </c>
      <c r="AS22" s="57">
        <f>COUNTIFS('2. GPRA 1, 2, 4 Tracking'!$D$6:$D$105,'1. LEA List &amp; Summary Sheet'!$B22, '2. GPRA 1, 2, 4 Tracking'!$E$6:$E$105,"0.9",'2. GPRA 1, 2, 4 Tracking'!$J$6:$J$105,"New Hire")</f>
        <v>0</v>
      </c>
      <c r="AT22" s="58">
        <f>COUNTIFS('2. GPRA 1, 2, 4 Tracking'!$D$6:$D$105,'1. LEA List &amp; Summary Sheet'!$B22, '2. GPRA 1, 2, 4 Tracking'!$E$6:$E$105,"1.0",'2. GPRA 1, 2, 4 Tracking'!$J$6:$J$105,"New Hire")</f>
        <v>0</v>
      </c>
      <c r="AU22" s="90">
        <f t="shared" si="4"/>
        <v>0</v>
      </c>
      <c r="AV22" s="55">
        <f>COUNTIFS('2. GPRA 1, 2, 4 Tracking'!$D$6:$D$105,'1. LEA List &amp; Summary Sheet'!$B22, '2. GPRA 1, 2, 4 Tracking'!$E$6:$E$105,"0.1",'2. GPRA 1, 2, 4 Tracking'!$K$6:$K$105,"New Hire")</f>
        <v>0</v>
      </c>
      <c r="AW22" s="55">
        <f>COUNTIFS('2. GPRA 1, 2, 4 Tracking'!$D$6:$D$105,'1. LEA List &amp; Summary Sheet'!$B22, '2. GPRA 1, 2, 4 Tracking'!$E$6:$E$105,"0.2",'2. GPRA 1, 2, 4 Tracking'!$K$6:$K$105,"New Hire")</f>
        <v>0</v>
      </c>
      <c r="AX22" s="55">
        <f>COUNTIFS('2. GPRA 1, 2, 4 Tracking'!$D$6:$D$105,'1. LEA List &amp; Summary Sheet'!$B22, '2. GPRA 1, 2, 4 Tracking'!$E$6:$E$105,"0.3",'2. GPRA 1, 2, 4 Tracking'!$K$6:$K$105,"New Hire")</f>
        <v>0</v>
      </c>
      <c r="AY22" s="55">
        <f>COUNTIFS('2. GPRA 1, 2, 4 Tracking'!$D$6:$D$105,'1. LEA List &amp; Summary Sheet'!$B22, '2. GPRA 1, 2, 4 Tracking'!$E$6:$E$105,"0.4",'2. GPRA 1, 2, 4 Tracking'!$K$6:$K$105,"New Hire")</f>
        <v>0</v>
      </c>
      <c r="AZ22" s="55">
        <f>COUNTIFS('2. GPRA 1, 2, 4 Tracking'!$D$6:$D$105,'1. LEA List &amp; Summary Sheet'!$B22, '2. GPRA 1, 2, 4 Tracking'!$E$6:$E$105,"0.5",'2. GPRA 1, 2, 4 Tracking'!$K$6:$K$105,"New Hire")</f>
        <v>0</v>
      </c>
      <c r="BA22" s="55">
        <f>COUNTIFS('2. GPRA 1, 2, 4 Tracking'!$D$6:$D$105,'1. LEA List &amp; Summary Sheet'!$B22, '2. GPRA 1, 2, 4 Tracking'!$E$6:$E$105,"0.6",'2. GPRA 1, 2, 4 Tracking'!$K$6:$K$105,"New Hire")</f>
        <v>0</v>
      </c>
      <c r="BB22" s="55">
        <f>COUNTIFS('2. GPRA 1, 2, 4 Tracking'!$D$6:$D$105,'1. LEA List &amp; Summary Sheet'!$B22, '2. GPRA 1, 2, 4 Tracking'!$E$6:$E$105,"0.7",'2. GPRA 1, 2, 4 Tracking'!$K$6:$K$105,"New Hire")</f>
        <v>0</v>
      </c>
      <c r="BC22" s="55">
        <f>COUNTIFS('2. GPRA 1, 2, 4 Tracking'!$D$6:$D$105,'1. LEA List &amp; Summary Sheet'!$B22, '2. GPRA 1, 2, 4 Tracking'!$E$6:$E$105,"0.8",'2. GPRA 1, 2, 4 Tracking'!$K$6:$K$105,"New Hire")</f>
        <v>0</v>
      </c>
      <c r="BD22" s="55">
        <f>COUNTIFS('2. GPRA 1, 2, 4 Tracking'!$D$6:$D$105,'1. LEA List &amp; Summary Sheet'!$B22, '2. GPRA 1, 2, 4 Tracking'!$E$6:$E$105,"0.9",'2. GPRA 1, 2, 4 Tracking'!$K$6:$K$105,"New Hire")</f>
        <v>0</v>
      </c>
      <c r="BE22" s="56">
        <f>COUNTIFS('2. GPRA 1, 2, 4 Tracking'!$D$6:$D$105,'1. LEA List &amp; Summary Sheet'!$B22, '2. GPRA 1, 2, 4 Tracking'!$E$6:$E$105,"1.0",'2. GPRA 1, 2, 4 Tracking'!$K$6:$K$105,"New Hire")</f>
        <v>0</v>
      </c>
      <c r="BF22" s="63"/>
    </row>
    <row r="23" spans="2:58" ht="78.75" customHeight="1" thickBot="1" x14ac:dyDescent="0.4">
      <c r="B23" s="69"/>
      <c r="C23" s="90">
        <f t="shared" si="0"/>
        <v>0</v>
      </c>
      <c r="D23" s="55">
        <f>COUNTIFS('2. GPRA 1, 2, 4 Tracking'!$D$6:$D$105,'1. LEA List &amp; Summary Sheet'!$B23, '2. GPRA 1, 2, 4 Tracking'!$E$6:$E$105,"0.1",'2. GPRA 1, 2, 4 Tracking'!$G$6:$G$105,"New Hire")</f>
        <v>0</v>
      </c>
      <c r="E23" s="56">
        <f>COUNTIFS('2. GPRA 1, 2, 4 Tracking'!$D$6:$D$105,'1. LEA List &amp; Summary Sheet'!$B23, '2. GPRA 1, 2, 4 Tracking'!$E$6:$E$105,"0.2",'2. GPRA 1, 2, 4 Tracking'!$G$6:$G$105,"New Hire")</f>
        <v>0</v>
      </c>
      <c r="F23" s="56">
        <f>COUNTIFS('2. GPRA 1, 2, 4 Tracking'!$D$6:$D$105,'1. LEA List &amp; Summary Sheet'!$B23, '2. GPRA 1, 2, 4 Tracking'!$E$6:$E$105,"0.3",'2. GPRA 1, 2, 4 Tracking'!$G$6:$G$105,"New Hire")</f>
        <v>0</v>
      </c>
      <c r="G23" s="56">
        <f>COUNTIFS('2. GPRA 1, 2, 4 Tracking'!$D$6:$D$105,'1. LEA List &amp; Summary Sheet'!$B23, '2. GPRA 1, 2, 4 Tracking'!$E$6:$E$105,"0.4",'2. GPRA 1, 2, 4 Tracking'!$G$6:$G$105,"New Hire")</f>
        <v>0</v>
      </c>
      <c r="H23" s="56">
        <f>COUNTIFS('2. GPRA 1, 2, 4 Tracking'!$D$6:$D$105,'1. LEA List &amp; Summary Sheet'!$B23, '2. GPRA 1, 2, 4 Tracking'!$E$6:$E$105,"0.5",'2. GPRA 1, 2, 4 Tracking'!$G$6:$G$105,"New Hire")</f>
        <v>0</v>
      </c>
      <c r="I23" s="56">
        <f>COUNTIFS('2. GPRA 1, 2, 4 Tracking'!$D$6:$D$105,'1. LEA List &amp; Summary Sheet'!$B23, '2. GPRA 1, 2, 4 Tracking'!$E$6:$E$105,"0.6",'2. GPRA 1, 2, 4 Tracking'!$G$6:$G$105,"New Hire")</f>
        <v>0</v>
      </c>
      <c r="J23" s="56">
        <f>COUNTIFS('2. GPRA 1, 2, 4 Tracking'!$D$6:$D$105,'1. LEA List &amp; Summary Sheet'!$B23, '2. GPRA 1, 2, 4 Tracking'!$E$6:$E$105,"0.7",'2. GPRA 1, 2, 4 Tracking'!$G$6:$G$105,"New Hire")</f>
        <v>0</v>
      </c>
      <c r="K23" s="56">
        <f>COUNTIFS('2. GPRA 1, 2, 4 Tracking'!$D$6:$D$105,'1. LEA List &amp; Summary Sheet'!$B23, '2. GPRA 1, 2, 4 Tracking'!$E$6:$E$105,"0.8",'2. GPRA 1, 2, 4 Tracking'!$G$6:$G$105,"New Hire")</f>
        <v>0</v>
      </c>
      <c r="L23" s="56">
        <f>COUNTIFS('2. GPRA 1, 2, 4 Tracking'!$D$6:$D$105,'1. LEA List &amp; Summary Sheet'!$B23, '2. GPRA 1, 2, 4 Tracking'!$E$6:$E$105,"0.9",'2. GPRA 1, 2, 4 Tracking'!$G$6:$G$105,"New Hire")</f>
        <v>0</v>
      </c>
      <c r="M23" s="56">
        <f>COUNTIFS('2. GPRA 1, 2, 4 Tracking'!$D$6:$D$105,'1. LEA List &amp; Summary Sheet'!$B23, '2. GPRA 1, 2, 4 Tracking'!$E$6:$E$105,"1.0",'2. GPRA 1, 2, 4 Tracking'!$G$6:$G$105,"New Hire")</f>
        <v>0</v>
      </c>
      <c r="N23" s="90">
        <f t="shared" si="1"/>
        <v>0</v>
      </c>
      <c r="O23" s="57">
        <f>COUNTIFS('2. GPRA 1, 2, 4 Tracking'!$D$6:$D$105,'1. LEA List &amp; Summary Sheet'!$B23, '2. GPRA 1, 2, 4 Tracking'!$E$6:$E$105,"0.1",'2. GPRA 1, 2, 4 Tracking'!$H$6:$H$105,"New Hire")</f>
        <v>0</v>
      </c>
      <c r="P23" s="57">
        <f>COUNTIFS('2. GPRA 1, 2, 4 Tracking'!$D$6:$D$105,'1. LEA List &amp; Summary Sheet'!$B23, '2. GPRA 1, 2, 4 Tracking'!$E$6:$E$105,"0.2",'2. GPRA 1, 2, 4 Tracking'!$H$6:$H$105,"New Hire")</f>
        <v>0</v>
      </c>
      <c r="Q23" s="57">
        <f>COUNTIFS('2. GPRA 1, 2, 4 Tracking'!$D$6:$D$105,'1. LEA List &amp; Summary Sheet'!$B23, '2. GPRA 1, 2, 4 Tracking'!$E$6:$E$105,"0.3",'2. GPRA 1, 2, 4 Tracking'!$H$6:$H$105,"New Hire")</f>
        <v>0</v>
      </c>
      <c r="R23" s="57">
        <f>COUNTIFS('2. GPRA 1, 2, 4 Tracking'!$D$6:$D$105,'1. LEA List &amp; Summary Sheet'!$B23, '2. GPRA 1, 2, 4 Tracking'!$E$6:$E$105,"0.4",'2. GPRA 1, 2, 4 Tracking'!$H$6:$H$105,"New Hire")</f>
        <v>0</v>
      </c>
      <c r="S23" s="57">
        <f>COUNTIFS('2. GPRA 1, 2, 4 Tracking'!$D$6:$D$105,'1. LEA List &amp; Summary Sheet'!$B23, '2. GPRA 1, 2, 4 Tracking'!$E$6:$E$105,"0.5",'2. GPRA 1, 2, 4 Tracking'!$H$6:$H$105,"New Hire")</f>
        <v>0</v>
      </c>
      <c r="T23" s="57">
        <f>COUNTIFS('2. GPRA 1, 2, 4 Tracking'!$D$6:$D$105,'1. LEA List &amp; Summary Sheet'!$B23, '2. GPRA 1, 2, 4 Tracking'!$E$6:$E$105,"0.6",'2. GPRA 1, 2, 4 Tracking'!$H$6:$H$105,"New Hire")</f>
        <v>0</v>
      </c>
      <c r="U23" s="57">
        <f>COUNTIFS('2. GPRA 1, 2, 4 Tracking'!$D$6:$D$105,'1. LEA List &amp; Summary Sheet'!$B23, '2. GPRA 1, 2, 4 Tracking'!$E$6:$E$105,"0.7",'2. GPRA 1, 2, 4 Tracking'!$H$6:$H$105,"New Hire")</f>
        <v>0</v>
      </c>
      <c r="V23" s="57">
        <f>COUNTIFS('2. GPRA 1, 2, 4 Tracking'!$D$6:$D$105,'1. LEA List &amp; Summary Sheet'!$B23, '2. GPRA 1, 2, 4 Tracking'!$E$6:$E$105,"0.8",'2. GPRA 1, 2, 4 Tracking'!$H$6:$H$105,"New Hire")</f>
        <v>0</v>
      </c>
      <c r="W23" s="57">
        <f>COUNTIFS('2. GPRA 1, 2, 4 Tracking'!$D$6:$D$105,'1. LEA List &amp; Summary Sheet'!$B23, '2. GPRA 1, 2, 4 Tracking'!$E$6:$E$105,"0.9",'2. GPRA 1, 2, 4 Tracking'!$H$6:$H$105,"New Hire")</f>
        <v>0</v>
      </c>
      <c r="X23" s="57">
        <f>COUNTIFS('2. GPRA 1, 2, 4 Tracking'!$D$6:$D$105,'1. LEA List &amp; Summary Sheet'!$B23, '2. GPRA 1, 2, 4 Tracking'!$E$6:$E$105,"1.0",'2. GPRA 1, 2, 4 Tracking'!$H$6:$H$105,"New Hire")</f>
        <v>0</v>
      </c>
      <c r="Y23" s="90">
        <f t="shared" si="2"/>
        <v>0</v>
      </c>
      <c r="Z23" s="55">
        <f>COUNTIFS('2. GPRA 1, 2, 4 Tracking'!$D$6:$D$105,'1. LEA List &amp; Summary Sheet'!$B23, '2. GPRA 1, 2, 4 Tracking'!$E$6:$E$105,"0.1",'2. GPRA 1, 2, 4 Tracking'!$I$6:$I$105,"New Hire")</f>
        <v>0</v>
      </c>
      <c r="AA23" s="55">
        <f>COUNTIFS('2. GPRA 1, 2, 4 Tracking'!$D$6:$D$105,'1. LEA List &amp; Summary Sheet'!$B23, '2. GPRA 1, 2, 4 Tracking'!$E$6:$E$105,"0.2",'2. GPRA 1, 2, 4 Tracking'!$I$6:$I$105,"New Hire")</f>
        <v>0</v>
      </c>
      <c r="AB23" s="55">
        <f>COUNTIFS('2. GPRA 1, 2, 4 Tracking'!$D$6:$D$105,'1. LEA List &amp; Summary Sheet'!$B23, '2. GPRA 1, 2, 4 Tracking'!$E$6:$E$105,"0.3",'2. GPRA 1, 2, 4 Tracking'!$I$6:$I$105,"New Hire")</f>
        <v>0</v>
      </c>
      <c r="AC23" s="55">
        <f>COUNTIFS('2. GPRA 1, 2, 4 Tracking'!$D$6:$D$105,'1. LEA List &amp; Summary Sheet'!$B23, '2. GPRA 1, 2, 4 Tracking'!$E$6:$E$105,"0.4",'2. GPRA 1, 2, 4 Tracking'!$I$6:$I$105,"New Hire")</f>
        <v>0</v>
      </c>
      <c r="AD23" s="55">
        <f>COUNTIFS('2. GPRA 1, 2, 4 Tracking'!$D$6:$D$105,'1. LEA List &amp; Summary Sheet'!$B23, '2. GPRA 1, 2, 4 Tracking'!$E$6:$E$105,"0.5",'2. GPRA 1, 2, 4 Tracking'!$I$6:$I$105,"New Hire")</f>
        <v>0</v>
      </c>
      <c r="AE23" s="55">
        <f>COUNTIFS('2. GPRA 1, 2, 4 Tracking'!$D$6:$D$105,'1. LEA List &amp; Summary Sheet'!$B23, '2. GPRA 1, 2, 4 Tracking'!$E$6:$E$105,"0.6",'2. GPRA 1, 2, 4 Tracking'!$I$6:$I$105,"New Hire")</f>
        <v>0</v>
      </c>
      <c r="AF23" s="55">
        <f>COUNTIFS('2. GPRA 1, 2, 4 Tracking'!$D$6:$D$105,'1. LEA List &amp; Summary Sheet'!$B23, '2. GPRA 1, 2, 4 Tracking'!$E$6:$E$105,"0.7",'2. GPRA 1, 2, 4 Tracking'!$I$6:$I$105,"New Hire")</f>
        <v>0</v>
      </c>
      <c r="AG23" s="55">
        <f>COUNTIFS('2. GPRA 1, 2, 4 Tracking'!$D$6:$D$105,'1. LEA List &amp; Summary Sheet'!$B23, '2. GPRA 1, 2, 4 Tracking'!$E$6:$E$105,"0.8",'2. GPRA 1, 2, 4 Tracking'!$I$6:$I$105,"New Hire")</f>
        <v>0</v>
      </c>
      <c r="AH23" s="55">
        <f>COUNTIFS('2. GPRA 1, 2, 4 Tracking'!$D$6:$D$105,'1. LEA List &amp; Summary Sheet'!$B23, '2. GPRA 1, 2, 4 Tracking'!$E$6:$E$105,"0.9",'2. GPRA 1, 2, 4 Tracking'!$I$6:$I$105,"New Hire")</f>
        <v>0</v>
      </c>
      <c r="AI23" s="56">
        <f>COUNTIFS('2. GPRA 1, 2, 4 Tracking'!$D$6:$D$105,'1. LEA List &amp; Summary Sheet'!$B23, '2. GPRA 1, 2, 4 Tracking'!$E$6:$E$105,"1.0",'2. GPRA 1, 2, 4 Tracking'!$I$6:$I$105,"New Hire")</f>
        <v>0</v>
      </c>
      <c r="AJ23" s="90">
        <f t="shared" si="3"/>
        <v>0</v>
      </c>
      <c r="AK23" s="57">
        <f>COUNTIFS('2. GPRA 1, 2, 4 Tracking'!$D$6:$D$105,'1. LEA List &amp; Summary Sheet'!$B23, '2. GPRA 1, 2, 4 Tracking'!$E$6:$E$105,"0.1",'2. GPRA 1, 2, 4 Tracking'!$J$6:$J$105,"New Hire")</f>
        <v>0</v>
      </c>
      <c r="AL23" s="57">
        <f>COUNTIFS('2. GPRA 1, 2, 4 Tracking'!$D$6:$D$105,'1. LEA List &amp; Summary Sheet'!$B23, '2. GPRA 1, 2, 4 Tracking'!$E$6:$E$105,"0.2",'2. GPRA 1, 2, 4 Tracking'!$J$6:$J$105,"New Hire")</f>
        <v>0</v>
      </c>
      <c r="AM23" s="57">
        <f>COUNTIFS('2. GPRA 1, 2, 4 Tracking'!$D$6:$D$105,'1. LEA List &amp; Summary Sheet'!$B23, '2. GPRA 1, 2, 4 Tracking'!$E$6:$E$105,"0.3",'2. GPRA 1, 2, 4 Tracking'!$J$6:$J$105,"New Hire")</f>
        <v>0</v>
      </c>
      <c r="AN23" s="57">
        <f>COUNTIFS('2. GPRA 1, 2, 4 Tracking'!$D$6:$D$105,'1. LEA List &amp; Summary Sheet'!$B23, '2. GPRA 1, 2, 4 Tracking'!$E$6:$E$105,"0.4",'2. GPRA 1, 2, 4 Tracking'!$J$6:$J$105,"New Hire")</f>
        <v>0</v>
      </c>
      <c r="AO23" s="57">
        <f>COUNTIFS('2. GPRA 1, 2, 4 Tracking'!$D$6:$D$105,'1. LEA List &amp; Summary Sheet'!$B23, '2. GPRA 1, 2, 4 Tracking'!$E$6:$E$105,"0.5",'2. GPRA 1, 2, 4 Tracking'!$J$6:$J$105,"New Hire")</f>
        <v>0</v>
      </c>
      <c r="AP23" s="57">
        <f>COUNTIFS('2. GPRA 1, 2, 4 Tracking'!$D$6:$D$105,'1. LEA List &amp; Summary Sheet'!$B23, '2. GPRA 1, 2, 4 Tracking'!$E$6:$E$105,"0.6",'2. GPRA 1, 2, 4 Tracking'!$J$6:$J$105,"New Hire")</f>
        <v>0</v>
      </c>
      <c r="AQ23" s="57">
        <f>COUNTIFS('2. GPRA 1, 2, 4 Tracking'!$D$6:$D$105,'1. LEA List &amp; Summary Sheet'!$B23, '2. GPRA 1, 2, 4 Tracking'!$E$6:$E$105,"0.7",'2. GPRA 1, 2, 4 Tracking'!$J$6:$J$105,"New Hire")</f>
        <v>0</v>
      </c>
      <c r="AR23" s="57">
        <f>COUNTIFS('2. GPRA 1, 2, 4 Tracking'!$D$6:$D$105,'1. LEA List &amp; Summary Sheet'!$B23, '2. GPRA 1, 2, 4 Tracking'!$E$6:$E$105,"0.8",'2. GPRA 1, 2, 4 Tracking'!$J$6:$J$105,"New Hire")</f>
        <v>0</v>
      </c>
      <c r="AS23" s="57">
        <f>COUNTIFS('2. GPRA 1, 2, 4 Tracking'!$D$6:$D$105,'1. LEA List &amp; Summary Sheet'!$B23, '2. GPRA 1, 2, 4 Tracking'!$E$6:$E$105,"0.9",'2. GPRA 1, 2, 4 Tracking'!$J$6:$J$105,"New Hire")</f>
        <v>0</v>
      </c>
      <c r="AT23" s="58">
        <f>COUNTIFS('2. GPRA 1, 2, 4 Tracking'!$D$6:$D$105,'1. LEA List &amp; Summary Sheet'!$B23, '2. GPRA 1, 2, 4 Tracking'!$E$6:$E$105,"1.0",'2. GPRA 1, 2, 4 Tracking'!$J$6:$J$105,"New Hire")</f>
        <v>0</v>
      </c>
      <c r="AU23" s="90">
        <f t="shared" si="4"/>
        <v>0</v>
      </c>
      <c r="AV23" s="55">
        <f>COUNTIFS('2. GPRA 1, 2, 4 Tracking'!$D$6:$D$105,'1. LEA List &amp; Summary Sheet'!$B23, '2. GPRA 1, 2, 4 Tracking'!$E$6:$E$105,"0.1",'2. GPRA 1, 2, 4 Tracking'!$K$6:$K$105,"New Hire")</f>
        <v>0</v>
      </c>
      <c r="AW23" s="55">
        <f>COUNTIFS('2. GPRA 1, 2, 4 Tracking'!$D$6:$D$105,'1. LEA List &amp; Summary Sheet'!$B23, '2. GPRA 1, 2, 4 Tracking'!$E$6:$E$105,"0.2",'2. GPRA 1, 2, 4 Tracking'!$K$6:$K$105,"New Hire")</f>
        <v>0</v>
      </c>
      <c r="AX23" s="55">
        <f>COUNTIFS('2. GPRA 1, 2, 4 Tracking'!$D$6:$D$105,'1. LEA List &amp; Summary Sheet'!$B23, '2. GPRA 1, 2, 4 Tracking'!$E$6:$E$105,"0.3",'2. GPRA 1, 2, 4 Tracking'!$K$6:$K$105,"New Hire")</f>
        <v>0</v>
      </c>
      <c r="AY23" s="55">
        <f>COUNTIFS('2. GPRA 1, 2, 4 Tracking'!$D$6:$D$105,'1. LEA List &amp; Summary Sheet'!$B23, '2. GPRA 1, 2, 4 Tracking'!$E$6:$E$105,"0.4",'2. GPRA 1, 2, 4 Tracking'!$K$6:$K$105,"New Hire")</f>
        <v>0</v>
      </c>
      <c r="AZ23" s="55">
        <f>COUNTIFS('2. GPRA 1, 2, 4 Tracking'!$D$6:$D$105,'1. LEA List &amp; Summary Sheet'!$B23, '2. GPRA 1, 2, 4 Tracking'!$E$6:$E$105,"0.5",'2. GPRA 1, 2, 4 Tracking'!$K$6:$K$105,"New Hire")</f>
        <v>0</v>
      </c>
      <c r="BA23" s="55">
        <f>COUNTIFS('2. GPRA 1, 2, 4 Tracking'!$D$6:$D$105,'1. LEA List &amp; Summary Sheet'!$B23, '2. GPRA 1, 2, 4 Tracking'!$E$6:$E$105,"0.6",'2. GPRA 1, 2, 4 Tracking'!$K$6:$K$105,"New Hire")</f>
        <v>0</v>
      </c>
      <c r="BB23" s="55">
        <f>COUNTIFS('2. GPRA 1, 2, 4 Tracking'!$D$6:$D$105,'1. LEA List &amp; Summary Sheet'!$B23, '2. GPRA 1, 2, 4 Tracking'!$E$6:$E$105,"0.7",'2. GPRA 1, 2, 4 Tracking'!$K$6:$K$105,"New Hire")</f>
        <v>0</v>
      </c>
      <c r="BC23" s="55">
        <f>COUNTIFS('2. GPRA 1, 2, 4 Tracking'!$D$6:$D$105,'1. LEA List &amp; Summary Sheet'!$B23, '2. GPRA 1, 2, 4 Tracking'!$E$6:$E$105,"0.8",'2. GPRA 1, 2, 4 Tracking'!$K$6:$K$105,"New Hire")</f>
        <v>0</v>
      </c>
      <c r="BD23" s="55">
        <f>COUNTIFS('2. GPRA 1, 2, 4 Tracking'!$D$6:$D$105,'1. LEA List &amp; Summary Sheet'!$B23, '2. GPRA 1, 2, 4 Tracking'!$E$6:$E$105,"0.9",'2. GPRA 1, 2, 4 Tracking'!$K$6:$K$105,"New Hire")</f>
        <v>0</v>
      </c>
      <c r="BE23" s="56">
        <f>COUNTIFS('2. GPRA 1, 2, 4 Tracking'!$D$6:$D$105,'1. LEA List &amp; Summary Sheet'!$B23, '2. GPRA 1, 2, 4 Tracking'!$E$6:$E$105,"1.0",'2. GPRA 1, 2, 4 Tracking'!$K$6:$K$105,"New Hire")</f>
        <v>0</v>
      </c>
      <c r="BF23" s="63"/>
    </row>
    <row r="24" spans="2:58" ht="78.75" customHeight="1" thickBot="1" x14ac:dyDescent="0.4">
      <c r="B24" s="69"/>
      <c r="C24" s="90">
        <f t="shared" si="0"/>
        <v>0</v>
      </c>
      <c r="D24" s="55">
        <f>COUNTIFS('2. GPRA 1, 2, 4 Tracking'!$D$6:$D$105,'1. LEA List &amp; Summary Sheet'!$B24, '2. GPRA 1, 2, 4 Tracking'!$E$6:$E$105,"0.1",'2. GPRA 1, 2, 4 Tracking'!$G$6:$G$105,"New Hire")</f>
        <v>0</v>
      </c>
      <c r="E24" s="56">
        <f>COUNTIFS('2. GPRA 1, 2, 4 Tracking'!$D$6:$D$105,'1. LEA List &amp; Summary Sheet'!$B24, '2. GPRA 1, 2, 4 Tracking'!$E$6:$E$105,"0.2",'2. GPRA 1, 2, 4 Tracking'!$G$6:$G$105,"New Hire")</f>
        <v>0</v>
      </c>
      <c r="F24" s="56">
        <f>COUNTIFS('2. GPRA 1, 2, 4 Tracking'!$D$6:$D$105,'1. LEA List &amp; Summary Sheet'!$B24, '2. GPRA 1, 2, 4 Tracking'!$E$6:$E$105,"0.3",'2. GPRA 1, 2, 4 Tracking'!$G$6:$G$105,"New Hire")</f>
        <v>0</v>
      </c>
      <c r="G24" s="56">
        <f>COUNTIFS('2. GPRA 1, 2, 4 Tracking'!$D$6:$D$105,'1. LEA List &amp; Summary Sheet'!$B24, '2. GPRA 1, 2, 4 Tracking'!$E$6:$E$105,"0.4",'2. GPRA 1, 2, 4 Tracking'!$G$6:$G$105,"New Hire")</f>
        <v>0</v>
      </c>
      <c r="H24" s="56">
        <f>COUNTIFS('2. GPRA 1, 2, 4 Tracking'!$D$6:$D$105,'1. LEA List &amp; Summary Sheet'!$B24, '2. GPRA 1, 2, 4 Tracking'!$E$6:$E$105,"0.5",'2. GPRA 1, 2, 4 Tracking'!$G$6:$G$105,"New Hire")</f>
        <v>0</v>
      </c>
      <c r="I24" s="56">
        <f>COUNTIFS('2. GPRA 1, 2, 4 Tracking'!$D$6:$D$105,'1. LEA List &amp; Summary Sheet'!$B24, '2. GPRA 1, 2, 4 Tracking'!$E$6:$E$105,"0.6",'2. GPRA 1, 2, 4 Tracking'!$G$6:$G$105,"New Hire")</f>
        <v>0</v>
      </c>
      <c r="J24" s="56">
        <f>COUNTIFS('2. GPRA 1, 2, 4 Tracking'!$D$6:$D$105,'1. LEA List &amp; Summary Sheet'!$B24, '2. GPRA 1, 2, 4 Tracking'!$E$6:$E$105,"0.7",'2. GPRA 1, 2, 4 Tracking'!$G$6:$G$105,"New Hire")</f>
        <v>0</v>
      </c>
      <c r="K24" s="56">
        <f>COUNTIFS('2. GPRA 1, 2, 4 Tracking'!$D$6:$D$105,'1. LEA List &amp; Summary Sheet'!$B24, '2. GPRA 1, 2, 4 Tracking'!$E$6:$E$105,"0.8",'2. GPRA 1, 2, 4 Tracking'!$G$6:$G$105,"New Hire")</f>
        <v>0</v>
      </c>
      <c r="L24" s="56">
        <f>COUNTIFS('2. GPRA 1, 2, 4 Tracking'!$D$6:$D$105,'1. LEA List &amp; Summary Sheet'!$B24, '2. GPRA 1, 2, 4 Tracking'!$E$6:$E$105,"0.9",'2. GPRA 1, 2, 4 Tracking'!$G$6:$G$105,"New Hire")</f>
        <v>0</v>
      </c>
      <c r="M24" s="56">
        <f>COUNTIFS('2. GPRA 1, 2, 4 Tracking'!$D$6:$D$105,'1. LEA List &amp; Summary Sheet'!$B24, '2. GPRA 1, 2, 4 Tracking'!$E$6:$E$105,"1.0",'2. GPRA 1, 2, 4 Tracking'!$G$6:$G$105,"New Hire")</f>
        <v>0</v>
      </c>
      <c r="N24" s="90">
        <f t="shared" si="1"/>
        <v>0</v>
      </c>
      <c r="O24" s="57">
        <f>COUNTIFS('2. GPRA 1, 2, 4 Tracking'!$D$6:$D$105,'1. LEA List &amp; Summary Sheet'!$B24, '2. GPRA 1, 2, 4 Tracking'!$E$6:$E$105,"0.1",'2. GPRA 1, 2, 4 Tracking'!$H$6:$H$105,"New Hire")</f>
        <v>0</v>
      </c>
      <c r="P24" s="57">
        <f>COUNTIFS('2. GPRA 1, 2, 4 Tracking'!$D$6:$D$105,'1. LEA List &amp; Summary Sheet'!$B24, '2. GPRA 1, 2, 4 Tracking'!$E$6:$E$105,"0.2",'2. GPRA 1, 2, 4 Tracking'!$H$6:$H$105,"New Hire")</f>
        <v>0</v>
      </c>
      <c r="Q24" s="57">
        <f>COUNTIFS('2. GPRA 1, 2, 4 Tracking'!$D$6:$D$105,'1. LEA List &amp; Summary Sheet'!$B24, '2. GPRA 1, 2, 4 Tracking'!$E$6:$E$105,"0.3",'2. GPRA 1, 2, 4 Tracking'!$H$6:$H$105,"New Hire")</f>
        <v>0</v>
      </c>
      <c r="R24" s="57">
        <f>COUNTIFS('2. GPRA 1, 2, 4 Tracking'!$D$6:$D$105,'1. LEA List &amp; Summary Sheet'!$B24, '2. GPRA 1, 2, 4 Tracking'!$E$6:$E$105,"0.4",'2. GPRA 1, 2, 4 Tracking'!$H$6:$H$105,"New Hire")</f>
        <v>0</v>
      </c>
      <c r="S24" s="57">
        <f>COUNTIFS('2. GPRA 1, 2, 4 Tracking'!$D$6:$D$105,'1. LEA List &amp; Summary Sheet'!$B24, '2. GPRA 1, 2, 4 Tracking'!$E$6:$E$105,"0.5",'2. GPRA 1, 2, 4 Tracking'!$H$6:$H$105,"New Hire")</f>
        <v>0</v>
      </c>
      <c r="T24" s="57">
        <f>COUNTIFS('2. GPRA 1, 2, 4 Tracking'!$D$6:$D$105,'1. LEA List &amp; Summary Sheet'!$B24, '2. GPRA 1, 2, 4 Tracking'!$E$6:$E$105,"0.6",'2. GPRA 1, 2, 4 Tracking'!$H$6:$H$105,"New Hire")</f>
        <v>0</v>
      </c>
      <c r="U24" s="57">
        <f>COUNTIFS('2. GPRA 1, 2, 4 Tracking'!$D$6:$D$105,'1. LEA List &amp; Summary Sheet'!$B24, '2. GPRA 1, 2, 4 Tracking'!$E$6:$E$105,"0.7",'2. GPRA 1, 2, 4 Tracking'!$H$6:$H$105,"New Hire")</f>
        <v>0</v>
      </c>
      <c r="V24" s="57">
        <f>COUNTIFS('2. GPRA 1, 2, 4 Tracking'!$D$6:$D$105,'1. LEA List &amp; Summary Sheet'!$B24, '2. GPRA 1, 2, 4 Tracking'!$E$6:$E$105,"0.8",'2. GPRA 1, 2, 4 Tracking'!$H$6:$H$105,"New Hire")</f>
        <v>0</v>
      </c>
      <c r="W24" s="57">
        <f>COUNTIFS('2. GPRA 1, 2, 4 Tracking'!$D$6:$D$105,'1. LEA List &amp; Summary Sheet'!$B24, '2. GPRA 1, 2, 4 Tracking'!$E$6:$E$105,"0.9",'2. GPRA 1, 2, 4 Tracking'!$H$6:$H$105,"New Hire")</f>
        <v>0</v>
      </c>
      <c r="X24" s="57">
        <f>COUNTIFS('2. GPRA 1, 2, 4 Tracking'!$D$6:$D$105,'1. LEA List &amp; Summary Sheet'!$B24, '2. GPRA 1, 2, 4 Tracking'!$E$6:$E$105,"1.0",'2. GPRA 1, 2, 4 Tracking'!$H$6:$H$105,"New Hire")</f>
        <v>0</v>
      </c>
      <c r="Y24" s="90">
        <f t="shared" si="2"/>
        <v>0</v>
      </c>
      <c r="Z24" s="55">
        <f>COUNTIFS('2. GPRA 1, 2, 4 Tracking'!$D$6:$D$105,'1. LEA List &amp; Summary Sheet'!$B24, '2. GPRA 1, 2, 4 Tracking'!$E$6:$E$105,"0.1",'2. GPRA 1, 2, 4 Tracking'!$I$6:$I$105,"New Hire")</f>
        <v>0</v>
      </c>
      <c r="AA24" s="55">
        <f>COUNTIFS('2. GPRA 1, 2, 4 Tracking'!$D$6:$D$105,'1. LEA List &amp; Summary Sheet'!$B24, '2. GPRA 1, 2, 4 Tracking'!$E$6:$E$105,"0.2",'2. GPRA 1, 2, 4 Tracking'!$I$6:$I$105,"New Hire")</f>
        <v>0</v>
      </c>
      <c r="AB24" s="55">
        <f>COUNTIFS('2. GPRA 1, 2, 4 Tracking'!$D$6:$D$105,'1. LEA List &amp; Summary Sheet'!$B24, '2. GPRA 1, 2, 4 Tracking'!$E$6:$E$105,"0.3",'2. GPRA 1, 2, 4 Tracking'!$I$6:$I$105,"New Hire")</f>
        <v>0</v>
      </c>
      <c r="AC24" s="55">
        <f>COUNTIFS('2. GPRA 1, 2, 4 Tracking'!$D$6:$D$105,'1. LEA List &amp; Summary Sheet'!$B24, '2. GPRA 1, 2, 4 Tracking'!$E$6:$E$105,"0.4",'2. GPRA 1, 2, 4 Tracking'!$I$6:$I$105,"New Hire")</f>
        <v>0</v>
      </c>
      <c r="AD24" s="55">
        <f>COUNTIFS('2. GPRA 1, 2, 4 Tracking'!$D$6:$D$105,'1. LEA List &amp; Summary Sheet'!$B24, '2. GPRA 1, 2, 4 Tracking'!$E$6:$E$105,"0.5",'2. GPRA 1, 2, 4 Tracking'!$I$6:$I$105,"New Hire")</f>
        <v>0</v>
      </c>
      <c r="AE24" s="55">
        <f>COUNTIFS('2. GPRA 1, 2, 4 Tracking'!$D$6:$D$105,'1. LEA List &amp; Summary Sheet'!$B24, '2. GPRA 1, 2, 4 Tracking'!$E$6:$E$105,"0.6",'2. GPRA 1, 2, 4 Tracking'!$I$6:$I$105,"New Hire")</f>
        <v>0</v>
      </c>
      <c r="AF24" s="55">
        <f>COUNTIFS('2. GPRA 1, 2, 4 Tracking'!$D$6:$D$105,'1. LEA List &amp; Summary Sheet'!$B24, '2. GPRA 1, 2, 4 Tracking'!$E$6:$E$105,"0.7",'2. GPRA 1, 2, 4 Tracking'!$I$6:$I$105,"New Hire")</f>
        <v>0</v>
      </c>
      <c r="AG24" s="55">
        <f>COUNTIFS('2. GPRA 1, 2, 4 Tracking'!$D$6:$D$105,'1. LEA List &amp; Summary Sheet'!$B24, '2. GPRA 1, 2, 4 Tracking'!$E$6:$E$105,"0.8",'2. GPRA 1, 2, 4 Tracking'!$I$6:$I$105,"New Hire")</f>
        <v>0</v>
      </c>
      <c r="AH24" s="55">
        <f>COUNTIFS('2. GPRA 1, 2, 4 Tracking'!$D$6:$D$105,'1. LEA List &amp; Summary Sheet'!$B24, '2. GPRA 1, 2, 4 Tracking'!$E$6:$E$105,"0.9",'2. GPRA 1, 2, 4 Tracking'!$I$6:$I$105,"New Hire")</f>
        <v>0</v>
      </c>
      <c r="AI24" s="56">
        <f>COUNTIFS('2. GPRA 1, 2, 4 Tracking'!$D$6:$D$105,'1. LEA List &amp; Summary Sheet'!$B24, '2. GPRA 1, 2, 4 Tracking'!$E$6:$E$105,"1.0",'2. GPRA 1, 2, 4 Tracking'!$I$6:$I$105,"New Hire")</f>
        <v>0</v>
      </c>
      <c r="AJ24" s="90">
        <f t="shared" si="3"/>
        <v>0</v>
      </c>
      <c r="AK24" s="57">
        <f>COUNTIFS('2. GPRA 1, 2, 4 Tracking'!$D$6:$D$105,'1. LEA List &amp; Summary Sheet'!$B24, '2. GPRA 1, 2, 4 Tracking'!$E$6:$E$105,"0.1",'2. GPRA 1, 2, 4 Tracking'!$J$6:$J$105,"New Hire")</f>
        <v>0</v>
      </c>
      <c r="AL24" s="57">
        <f>COUNTIFS('2. GPRA 1, 2, 4 Tracking'!$D$6:$D$105,'1. LEA List &amp; Summary Sheet'!$B24, '2. GPRA 1, 2, 4 Tracking'!$E$6:$E$105,"0.2",'2. GPRA 1, 2, 4 Tracking'!$J$6:$J$105,"New Hire")</f>
        <v>0</v>
      </c>
      <c r="AM24" s="57">
        <f>COUNTIFS('2. GPRA 1, 2, 4 Tracking'!$D$6:$D$105,'1. LEA List &amp; Summary Sheet'!$B24, '2. GPRA 1, 2, 4 Tracking'!$E$6:$E$105,"0.3",'2. GPRA 1, 2, 4 Tracking'!$J$6:$J$105,"New Hire")</f>
        <v>0</v>
      </c>
      <c r="AN24" s="57">
        <f>COUNTIFS('2. GPRA 1, 2, 4 Tracking'!$D$6:$D$105,'1. LEA List &amp; Summary Sheet'!$B24, '2. GPRA 1, 2, 4 Tracking'!$E$6:$E$105,"0.4",'2. GPRA 1, 2, 4 Tracking'!$J$6:$J$105,"New Hire")</f>
        <v>0</v>
      </c>
      <c r="AO24" s="57">
        <f>COUNTIFS('2. GPRA 1, 2, 4 Tracking'!$D$6:$D$105,'1. LEA List &amp; Summary Sheet'!$B24, '2. GPRA 1, 2, 4 Tracking'!$E$6:$E$105,"0.5",'2. GPRA 1, 2, 4 Tracking'!$J$6:$J$105,"New Hire")</f>
        <v>0</v>
      </c>
      <c r="AP24" s="57">
        <f>COUNTIFS('2. GPRA 1, 2, 4 Tracking'!$D$6:$D$105,'1. LEA List &amp; Summary Sheet'!$B24, '2. GPRA 1, 2, 4 Tracking'!$E$6:$E$105,"0.6",'2. GPRA 1, 2, 4 Tracking'!$J$6:$J$105,"New Hire")</f>
        <v>0</v>
      </c>
      <c r="AQ24" s="57">
        <f>COUNTIFS('2. GPRA 1, 2, 4 Tracking'!$D$6:$D$105,'1. LEA List &amp; Summary Sheet'!$B24, '2. GPRA 1, 2, 4 Tracking'!$E$6:$E$105,"0.7",'2. GPRA 1, 2, 4 Tracking'!$J$6:$J$105,"New Hire")</f>
        <v>0</v>
      </c>
      <c r="AR24" s="57">
        <f>COUNTIFS('2. GPRA 1, 2, 4 Tracking'!$D$6:$D$105,'1. LEA List &amp; Summary Sheet'!$B24, '2. GPRA 1, 2, 4 Tracking'!$E$6:$E$105,"0.8",'2. GPRA 1, 2, 4 Tracking'!$J$6:$J$105,"New Hire")</f>
        <v>0</v>
      </c>
      <c r="AS24" s="57">
        <f>COUNTIFS('2. GPRA 1, 2, 4 Tracking'!$D$6:$D$105,'1. LEA List &amp; Summary Sheet'!$B24, '2. GPRA 1, 2, 4 Tracking'!$E$6:$E$105,"0.9",'2. GPRA 1, 2, 4 Tracking'!$J$6:$J$105,"New Hire")</f>
        <v>0</v>
      </c>
      <c r="AT24" s="58">
        <f>COUNTIFS('2. GPRA 1, 2, 4 Tracking'!$D$6:$D$105,'1. LEA List &amp; Summary Sheet'!$B24, '2. GPRA 1, 2, 4 Tracking'!$E$6:$E$105,"1.0",'2. GPRA 1, 2, 4 Tracking'!$J$6:$J$105,"New Hire")</f>
        <v>0</v>
      </c>
      <c r="AU24" s="90">
        <f t="shared" si="4"/>
        <v>0</v>
      </c>
      <c r="AV24" s="55">
        <f>COUNTIFS('2. GPRA 1, 2, 4 Tracking'!$D$6:$D$105,'1. LEA List &amp; Summary Sheet'!$B24, '2. GPRA 1, 2, 4 Tracking'!$E$6:$E$105,"0.1",'2. GPRA 1, 2, 4 Tracking'!$K$6:$K$105,"New Hire")</f>
        <v>0</v>
      </c>
      <c r="AW24" s="55">
        <f>COUNTIFS('2. GPRA 1, 2, 4 Tracking'!$D$6:$D$105,'1. LEA List &amp; Summary Sheet'!$B24, '2. GPRA 1, 2, 4 Tracking'!$E$6:$E$105,"0.2",'2. GPRA 1, 2, 4 Tracking'!$K$6:$K$105,"New Hire")</f>
        <v>0</v>
      </c>
      <c r="AX24" s="55">
        <f>COUNTIFS('2. GPRA 1, 2, 4 Tracking'!$D$6:$D$105,'1. LEA List &amp; Summary Sheet'!$B24, '2. GPRA 1, 2, 4 Tracking'!$E$6:$E$105,"0.3",'2. GPRA 1, 2, 4 Tracking'!$K$6:$K$105,"New Hire")</f>
        <v>0</v>
      </c>
      <c r="AY24" s="55">
        <f>COUNTIFS('2. GPRA 1, 2, 4 Tracking'!$D$6:$D$105,'1. LEA List &amp; Summary Sheet'!$B24, '2. GPRA 1, 2, 4 Tracking'!$E$6:$E$105,"0.4",'2. GPRA 1, 2, 4 Tracking'!$K$6:$K$105,"New Hire")</f>
        <v>0</v>
      </c>
      <c r="AZ24" s="55">
        <f>COUNTIFS('2. GPRA 1, 2, 4 Tracking'!$D$6:$D$105,'1. LEA List &amp; Summary Sheet'!$B24, '2. GPRA 1, 2, 4 Tracking'!$E$6:$E$105,"0.5",'2. GPRA 1, 2, 4 Tracking'!$K$6:$K$105,"New Hire")</f>
        <v>0</v>
      </c>
      <c r="BA24" s="55">
        <f>COUNTIFS('2. GPRA 1, 2, 4 Tracking'!$D$6:$D$105,'1. LEA List &amp; Summary Sheet'!$B24, '2. GPRA 1, 2, 4 Tracking'!$E$6:$E$105,"0.6",'2. GPRA 1, 2, 4 Tracking'!$K$6:$K$105,"New Hire")</f>
        <v>0</v>
      </c>
      <c r="BB24" s="55">
        <f>COUNTIFS('2. GPRA 1, 2, 4 Tracking'!$D$6:$D$105,'1. LEA List &amp; Summary Sheet'!$B24, '2. GPRA 1, 2, 4 Tracking'!$E$6:$E$105,"0.7",'2. GPRA 1, 2, 4 Tracking'!$K$6:$K$105,"New Hire")</f>
        <v>0</v>
      </c>
      <c r="BC24" s="55">
        <f>COUNTIFS('2. GPRA 1, 2, 4 Tracking'!$D$6:$D$105,'1. LEA List &amp; Summary Sheet'!$B24, '2. GPRA 1, 2, 4 Tracking'!$E$6:$E$105,"0.8",'2. GPRA 1, 2, 4 Tracking'!$K$6:$K$105,"New Hire")</f>
        <v>0</v>
      </c>
      <c r="BD24" s="55">
        <f>COUNTIFS('2. GPRA 1, 2, 4 Tracking'!$D$6:$D$105,'1. LEA List &amp; Summary Sheet'!$B24, '2. GPRA 1, 2, 4 Tracking'!$E$6:$E$105,"0.9",'2. GPRA 1, 2, 4 Tracking'!$K$6:$K$105,"New Hire")</f>
        <v>0</v>
      </c>
      <c r="BE24" s="56">
        <f>COUNTIFS('2. GPRA 1, 2, 4 Tracking'!$D$6:$D$105,'1. LEA List &amp; Summary Sheet'!$B24, '2. GPRA 1, 2, 4 Tracking'!$E$6:$E$105,"1.0",'2. GPRA 1, 2, 4 Tracking'!$K$6:$K$105,"New Hire")</f>
        <v>0</v>
      </c>
      <c r="BF24" s="63"/>
    </row>
    <row r="25" spans="2:58" ht="78.75" customHeight="1" thickBot="1" x14ac:dyDescent="0.4">
      <c r="B25" s="69"/>
      <c r="C25" s="90">
        <f t="shared" si="0"/>
        <v>0</v>
      </c>
      <c r="D25" s="55">
        <f>COUNTIFS('2. GPRA 1, 2, 4 Tracking'!$D$6:$D$105,'1. LEA List &amp; Summary Sheet'!$B25, '2. GPRA 1, 2, 4 Tracking'!$E$6:$E$105,"0.1",'2. GPRA 1, 2, 4 Tracking'!$G$6:$G$105,"New Hire")</f>
        <v>0</v>
      </c>
      <c r="E25" s="56">
        <f>COUNTIFS('2. GPRA 1, 2, 4 Tracking'!$D$6:$D$105,'1. LEA List &amp; Summary Sheet'!$B25, '2. GPRA 1, 2, 4 Tracking'!$E$6:$E$105,"0.2",'2. GPRA 1, 2, 4 Tracking'!$G$6:$G$105,"New Hire")</f>
        <v>0</v>
      </c>
      <c r="F25" s="56">
        <f>COUNTIFS('2. GPRA 1, 2, 4 Tracking'!$D$6:$D$105,'1. LEA List &amp; Summary Sheet'!$B25, '2. GPRA 1, 2, 4 Tracking'!$E$6:$E$105,"0.3",'2. GPRA 1, 2, 4 Tracking'!$G$6:$G$105,"New Hire")</f>
        <v>0</v>
      </c>
      <c r="G25" s="56">
        <f>COUNTIFS('2. GPRA 1, 2, 4 Tracking'!$D$6:$D$105,'1. LEA List &amp; Summary Sheet'!$B25, '2. GPRA 1, 2, 4 Tracking'!$E$6:$E$105,"0.4",'2. GPRA 1, 2, 4 Tracking'!$G$6:$G$105,"New Hire")</f>
        <v>0</v>
      </c>
      <c r="H25" s="56">
        <f>COUNTIFS('2. GPRA 1, 2, 4 Tracking'!$D$6:$D$105,'1. LEA List &amp; Summary Sheet'!$B25, '2. GPRA 1, 2, 4 Tracking'!$E$6:$E$105,"0.5",'2. GPRA 1, 2, 4 Tracking'!$G$6:$G$105,"New Hire")</f>
        <v>0</v>
      </c>
      <c r="I25" s="56">
        <f>COUNTIFS('2. GPRA 1, 2, 4 Tracking'!$D$6:$D$105,'1. LEA List &amp; Summary Sheet'!$B25, '2. GPRA 1, 2, 4 Tracking'!$E$6:$E$105,"0.6",'2. GPRA 1, 2, 4 Tracking'!$G$6:$G$105,"New Hire")</f>
        <v>0</v>
      </c>
      <c r="J25" s="56">
        <f>COUNTIFS('2. GPRA 1, 2, 4 Tracking'!$D$6:$D$105,'1. LEA List &amp; Summary Sheet'!$B25, '2. GPRA 1, 2, 4 Tracking'!$E$6:$E$105,"0.7",'2. GPRA 1, 2, 4 Tracking'!$G$6:$G$105,"New Hire")</f>
        <v>0</v>
      </c>
      <c r="K25" s="56">
        <f>COUNTIFS('2. GPRA 1, 2, 4 Tracking'!$D$6:$D$105,'1. LEA List &amp; Summary Sheet'!$B25, '2. GPRA 1, 2, 4 Tracking'!$E$6:$E$105,"0.8",'2. GPRA 1, 2, 4 Tracking'!$G$6:$G$105,"New Hire")</f>
        <v>0</v>
      </c>
      <c r="L25" s="56">
        <f>COUNTIFS('2. GPRA 1, 2, 4 Tracking'!$D$6:$D$105,'1. LEA List &amp; Summary Sheet'!$B25, '2. GPRA 1, 2, 4 Tracking'!$E$6:$E$105,"0.9",'2. GPRA 1, 2, 4 Tracking'!$G$6:$G$105,"New Hire")</f>
        <v>0</v>
      </c>
      <c r="M25" s="56">
        <f>COUNTIFS('2. GPRA 1, 2, 4 Tracking'!$D$6:$D$105,'1. LEA List &amp; Summary Sheet'!$B25, '2. GPRA 1, 2, 4 Tracking'!$E$6:$E$105,"1.0",'2. GPRA 1, 2, 4 Tracking'!$G$6:$G$105,"New Hire")</f>
        <v>0</v>
      </c>
      <c r="N25" s="90">
        <f t="shared" si="1"/>
        <v>0</v>
      </c>
      <c r="O25" s="57">
        <f>COUNTIFS('2. GPRA 1, 2, 4 Tracking'!$D$6:$D$105,'1. LEA List &amp; Summary Sheet'!$B25, '2. GPRA 1, 2, 4 Tracking'!$E$6:$E$105,"0.1",'2. GPRA 1, 2, 4 Tracking'!$H$6:$H$105,"New Hire")</f>
        <v>0</v>
      </c>
      <c r="P25" s="57">
        <f>COUNTIFS('2. GPRA 1, 2, 4 Tracking'!$D$6:$D$105,'1. LEA List &amp; Summary Sheet'!$B25, '2. GPRA 1, 2, 4 Tracking'!$E$6:$E$105,"0.2",'2. GPRA 1, 2, 4 Tracking'!$H$6:$H$105,"New Hire")</f>
        <v>0</v>
      </c>
      <c r="Q25" s="57">
        <f>COUNTIFS('2. GPRA 1, 2, 4 Tracking'!$D$6:$D$105,'1. LEA List &amp; Summary Sheet'!$B25, '2. GPRA 1, 2, 4 Tracking'!$E$6:$E$105,"0.3",'2. GPRA 1, 2, 4 Tracking'!$H$6:$H$105,"New Hire")</f>
        <v>0</v>
      </c>
      <c r="R25" s="57">
        <f>COUNTIFS('2. GPRA 1, 2, 4 Tracking'!$D$6:$D$105,'1. LEA List &amp; Summary Sheet'!$B25, '2. GPRA 1, 2, 4 Tracking'!$E$6:$E$105,"0.4",'2. GPRA 1, 2, 4 Tracking'!$H$6:$H$105,"New Hire")</f>
        <v>0</v>
      </c>
      <c r="S25" s="57">
        <f>COUNTIFS('2. GPRA 1, 2, 4 Tracking'!$D$6:$D$105,'1. LEA List &amp; Summary Sheet'!$B25, '2. GPRA 1, 2, 4 Tracking'!$E$6:$E$105,"0.5",'2. GPRA 1, 2, 4 Tracking'!$H$6:$H$105,"New Hire")</f>
        <v>0</v>
      </c>
      <c r="T25" s="57">
        <f>COUNTIFS('2. GPRA 1, 2, 4 Tracking'!$D$6:$D$105,'1. LEA List &amp; Summary Sheet'!$B25, '2. GPRA 1, 2, 4 Tracking'!$E$6:$E$105,"0.6",'2. GPRA 1, 2, 4 Tracking'!$H$6:$H$105,"New Hire")</f>
        <v>0</v>
      </c>
      <c r="U25" s="57">
        <f>COUNTIFS('2. GPRA 1, 2, 4 Tracking'!$D$6:$D$105,'1. LEA List &amp; Summary Sheet'!$B25, '2. GPRA 1, 2, 4 Tracking'!$E$6:$E$105,"0.7",'2. GPRA 1, 2, 4 Tracking'!$H$6:$H$105,"New Hire")</f>
        <v>0</v>
      </c>
      <c r="V25" s="57">
        <f>COUNTIFS('2. GPRA 1, 2, 4 Tracking'!$D$6:$D$105,'1. LEA List &amp; Summary Sheet'!$B25, '2. GPRA 1, 2, 4 Tracking'!$E$6:$E$105,"0.8",'2. GPRA 1, 2, 4 Tracking'!$H$6:$H$105,"New Hire")</f>
        <v>0</v>
      </c>
      <c r="W25" s="57">
        <f>COUNTIFS('2. GPRA 1, 2, 4 Tracking'!$D$6:$D$105,'1. LEA List &amp; Summary Sheet'!$B25, '2. GPRA 1, 2, 4 Tracking'!$E$6:$E$105,"0.9",'2. GPRA 1, 2, 4 Tracking'!$H$6:$H$105,"New Hire")</f>
        <v>0</v>
      </c>
      <c r="X25" s="57">
        <f>COUNTIFS('2. GPRA 1, 2, 4 Tracking'!$D$6:$D$105,'1. LEA List &amp; Summary Sheet'!$B25, '2. GPRA 1, 2, 4 Tracking'!$E$6:$E$105,"1.0",'2. GPRA 1, 2, 4 Tracking'!$H$6:$H$105,"New Hire")</f>
        <v>0</v>
      </c>
      <c r="Y25" s="90">
        <f t="shared" si="2"/>
        <v>0</v>
      </c>
      <c r="Z25" s="55">
        <f>COUNTIFS('2. GPRA 1, 2, 4 Tracking'!$D$6:$D$105,'1. LEA List &amp; Summary Sheet'!$B25, '2. GPRA 1, 2, 4 Tracking'!$E$6:$E$105,"0.1",'2. GPRA 1, 2, 4 Tracking'!$I$6:$I$105,"New Hire")</f>
        <v>0</v>
      </c>
      <c r="AA25" s="55">
        <f>COUNTIFS('2. GPRA 1, 2, 4 Tracking'!$D$6:$D$105,'1. LEA List &amp; Summary Sheet'!$B25, '2. GPRA 1, 2, 4 Tracking'!$E$6:$E$105,"0.2",'2. GPRA 1, 2, 4 Tracking'!$I$6:$I$105,"New Hire")</f>
        <v>0</v>
      </c>
      <c r="AB25" s="55">
        <f>COUNTIFS('2. GPRA 1, 2, 4 Tracking'!$D$6:$D$105,'1. LEA List &amp; Summary Sheet'!$B25, '2. GPRA 1, 2, 4 Tracking'!$E$6:$E$105,"0.3",'2. GPRA 1, 2, 4 Tracking'!$I$6:$I$105,"New Hire")</f>
        <v>0</v>
      </c>
      <c r="AC25" s="55">
        <f>COUNTIFS('2. GPRA 1, 2, 4 Tracking'!$D$6:$D$105,'1. LEA List &amp; Summary Sheet'!$B25, '2. GPRA 1, 2, 4 Tracking'!$E$6:$E$105,"0.4",'2. GPRA 1, 2, 4 Tracking'!$I$6:$I$105,"New Hire")</f>
        <v>0</v>
      </c>
      <c r="AD25" s="55">
        <f>COUNTIFS('2. GPRA 1, 2, 4 Tracking'!$D$6:$D$105,'1. LEA List &amp; Summary Sheet'!$B25, '2. GPRA 1, 2, 4 Tracking'!$E$6:$E$105,"0.5",'2. GPRA 1, 2, 4 Tracking'!$I$6:$I$105,"New Hire")</f>
        <v>0</v>
      </c>
      <c r="AE25" s="55">
        <f>COUNTIFS('2. GPRA 1, 2, 4 Tracking'!$D$6:$D$105,'1. LEA List &amp; Summary Sheet'!$B25, '2. GPRA 1, 2, 4 Tracking'!$E$6:$E$105,"0.6",'2. GPRA 1, 2, 4 Tracking'!$I$6:$I$105,"New Hire")</f>
        <v>0</v>
      </c>
      <c r="AF25" s="55">
        <f>COUNTIFS('2. GPRA 1, 2, 4 Tracking'!$D$6:$D$105,'1. LEA List &amp; Summary Sheet'!$B25, '2. GPRA 1, 2, 4 Tracking'!$E$6:$E$105,"0.7",'2. GPRA 1, 2, 4 Tracking'!$I$6:$I$105,"New Hire")</f>
        <v>0</v>
      </c>
      <c r="AG25" s="55">
        <f>COUNTIFS('2. GPRA 1, 2, 4 Tracking'!$D$6:$D$105,'1. LEA List &amp; Summary Sheet'!$B25, '2. GPRA 1, 2, 4 Tracking'!$E$6:$E$105,"0.8",'2. GPRA 1, 2, 4 Tracking'!$I$6:$I$105,"New Hire")</f>
        <v>0</v>
      </c>
      <c r="AH25" s="55">
        <f>COUNTIFS('2. GPRA 1, 2, 4 Tracking'!$D$6:$D$105,'1. LEA List &amp; Summary Sheet'!$B25, '2. GPRA 1, 2, 4 Tracking'!$E$6:$E$105,"0.9",'2. GPRA 1, 2, 4 Tracking'!$I$6:$I$105,"New Hire")</f>
        <v>0</v>
      </c>
      <c r="AI25" s="56">
        <f>COUNTIFS('2. GPRA 1, 2, 4 Tracking'!$D$6:$D$105,'1. LEA List &amp; Summary Sheet'!$B25, '2. GPRA 1, 2, 4 Tracking'!$E$6:$E$105,"1.0",'2. GPRA 1, 2, 4 Tracking'!$I$6:$I$105,"New Hire")</f>
        <v>0</v>
      </c>
      <c r="AJ25" s="90">
        <f t="shared" si="3"/>
        <v>0</v>
      </c>
      <c r="AK25" s="57">
        <f>COUNTIFS('2. GPRA 1, 2, 4 Tracking'!$D$6:$D$105,'1. LEA List &amp; Summary Sheet'!$B25, '2. GPRA 1, 2, 4 Tracking'!$E$6:$E$105,"0.1",'2. GPRA 1, 2, 4 Tracking'!$J$6:$J$105,"New Hire")</f>
        <v>0</v>
      </c>
      <c r="AL25" s="57">
        <f>COUNTIFS('2. GPRA 1, 2, 4 Tracking'!$D$6:$D$105,'1. LEA List &amp; Summary Sheet'!$B25, '2. GPRA 1, 2, 4 Tracking'!$E$6:$E$105,"0.2",'2. GPRA 1, 2, 4 Tracking'!$J$6:$J$105,"New Hire")</f>
        <v>0</v>
      </c>
      <c r="AM25" s="57">
        <f>COUNTIFS('2. GPRA 1, 2, 4 Tracking'!$D$6:$D$105,'1. LEA List &amp; Summary Sheet'!$B25, '2. GPRA 1, 2, 4 Tracking'!$E$6:$E$105,"0.3",'2. GPRA 1, 2, 4 Tracking'!$J$6:$J$105,"New Hire")</f>
        <v>0</v>
      </c>
      <c r="AN25" s="57">
        <f>COUNTIFS('2. GPRA 1, 2, 4 Tracking'!$D$6:$D$105,'1. LEA List &amp; Summary Sheet'!$B25, '2. GPRA 1, 2, 4 Tracking'!$E$6:$E$105,"0.4",'2. GPRA 1, 2, 4 Tracking'!$J$6:$J$105,"New Hire")</f>
        <v>0</v>
      </c>
      <c r="AO25" s="57">
        <f>COUNTIFS('2. GPRA 1, 2, 4 Tracking'!$D$6:$D$105,'1. LEA List &amp; Summary Sheet'!$B25, '2. GPRA 1, 2, 4 Tracking'!$E$6:$E$105,"0.5",'2. GPRA 1, 2, 4 Tracking'!$J$6:$J$105,"New Hire")</f>
        <v>0</v>
      </c>
      <c r="AP25" s="57">
        <f>COUNTIFS('2. GPRA 1, 2, 4 Tracking'!$D$6:$D$105,'1. LEA List &amp; Summary Sheet'!$B25, '2. GPRA 1, 2, 4 Tracking'!$E$6:$E$105,"0.6",'2. GPRA 1, 2, 4 Tracking'!$J$6:$J$105,"New Hire")</f>
        <v>0</v>
      </c>
      <c r="AQ25" s="57">
        <f>COUNTIFS('2. GPRA 1, 2, 4 Tracking'!$D$6:$D$105,'1. LEA List &amp; Summary Sheet'!$B25, '2. GPRA 1, 2, 4 Tracking'!$E$6:$E$105,"0.7",'2. GPRA 1, 2, 4 Tracking'!$J$6:$J$105,"New Hire")</f>
        <v>0</v>
      </c>
      <c r="AR25" s="57">
        <f>COUNTIFS('2. GPRA 1, 2, 4 Tracking'!$D$6:$D$105,'1. LEA List &amp; Summary Sheet'!$B25, '2. GPRA 1, 2, 4 Tracking'!$E$6:$E$105,"0.8",'2. GPRA 1, 2, 4 Tracking'!$J$6:$J$105,"New Hire")</f>
        <v>0</v>
      </c>
      <c r="AS25" s="57">
        <f>COUNTIFS('2. GPRA 1, 2, 4 Tracking'!$D$6:$D$105,'1. LEA List &amp; Summary Sheet'!$B25, '2. GPRA 1, 2, 4 Tracking'!$E$6:$E$105,"0.9",'2. GPRA 1, 2, 4 Tracking'!$J$6:$J$105,"New Hire")</f>
        <v>0</v>
      </c>
      <c r="AT25" s="58">
        <f>COUNTIFS('2. GPRA 1, 2, 4 Tracking'!$D$6:$D$105,'1. LEA List &amp; Summary Sheet'!$B25, '2. GPRA 1, 2, 4 Tracking'!$E$6:$E$105,"1.0",'2. GPRA 1, 2, 4 Tracking'!$J$6:$J$105,"New Hire")</f>
        <v>0</v>
      </c>
      <c r="AU25" s="90">
        <f t="shared" si="4"/>
        <v>0</v>
      </c>
      <c r="AV25" s="55">
        <f>COUNTIFS('2. GPRA 1, 2, 4 Tracking'!$D$6:$D$105,'1. LEA List &amp; Summary Sheet'!$B25, '2. GPRA 1, 2, 4 Tracking'!$E$6:$E$105,"0.1",'2. GPRA 1, 2, 4 Tracking'!$K$6:$K$105,"New Hire")</f>
        <v>0</v>
      </c>
      <c r="AW25" s="55">
        <f>COUNTIFS('2. GPRA 1, 2, 4 Tracking'!$D$6:$D$105,'1. LEA List &amp; Summary Sheet'!$B25, '2. GPRA 1, 2, 4 Tracking'!$E$6:$E$105,"0.2",'2. GPRA 1, 2, 4 Tracking'!$K$6:$K$105,"New Hire")</f>
        <v>0</v>
      </c>
      <c r="AX25" s="55">
        <f>COUNTIFS('2. GPRA 1, 2, 4 Tracking'!$D$6:$D$105,'1. LEA List &amp; Summary Sheet'!$B25, '2. GPRA 1, 2, 4 Tracking'!$E$6:$E$105,"0.3",'2. GPRA 1, 2, 4 Tracking'!$K$6:$K$105,"New Hire")</f>
        <v>0</v>
      </c>
      <c r="AY25" s="55">
        <f>COUNTIFS('2. GPRA 1, 2, 4 Tracking'!$D$6:$D$105,'1. LEA List &amp; Summary Sheet'!$B25, '2. GPRA 1, 2, 4 Tracking'!$E$6:$E$105,"0.4",'2. GPRA 1, 2, 4 Tracking'!$K$6:$K$105,"New Hire")</f>
        <v>0</v>
      </c>
      <c r="AZ25" s="55">
        <f>COUNTIFS('2. GPRA 1, 2, 4 Tracking'!$D$6:$D$105,'1. LEA List &amp; Summary Sheet'!$B25, '2. GPRA 1, 2, 4 Tracking'!$E$6:$E$105,"0.5",'2. GPRA 1, 2, 4 Tracking'!$K$6:$K$105,"New Hire")</f>
        <v>0</v>
      </c>
      <c r="BA25" s="55">
        <f>COUNTIFS('2. GPRA 1, 2, 4 Tracking'!$D$6:$D$105,'1. LEA List &amp; Summary Sheet'!$B25, '2. GPRA 1, 2, 4 Tracking'!$E$6:$E$105,"0.6",'2. GPRA 1, 2, 4 Tracking'!$K$6:$K$105,"New Hire")</f>
        <v>0</v>
      </c>
      <c r="BB25" s="55">
        <f>COUNTIFS('2. GPRA 1, 2, 4 Tracking'!$D$6:$D$105,'1. LEA List &amp; Summary Sheet'!$B25, '2. GPRA 1, 2, 4 Tracking'!$E$6:$E$105,"0.7",'2. GPRA 1, 2, 4 Tracking'!$K$6:$K$105,"New Hire")</f>
        <v>0</v>
      </c>
      <c r="BC25" s="55">
        <f>COUNTIFS('2. GPRA 1, 2, 4 Tracking'!$D$6:$D$105,'1. LEA List &amp; Summary Sheet'!$B25, '2. GPRA 1, 2, 4 Tracking'!$E$6:$E$105,"0.8",'2. GPRA 1, 2, 4 Tracking'!$K$6:$K$105,"New Hire")</f>
        <v>0</v>
      </c>
      <c r="BD25" s="55">
        <f>COUNTIFS('2. GPRA 1, 2, 4 Tracking'!$D$6:$D$105,'1. LEA List &amp; Summary Sheet'!$B25, '2. GPRA 1, 2, 4 Tracking'!$E$6:$E$105,"0.9",'2. GPRA 1, 2, 4 Tracking'!$K$6:$K$105,"New Hire")</f>
        <v>0</v>
      </c>
      <c r="BE25" s="56">
        <f>COUNTIFS('2. GPRA 1, 2, 4 Tracking'!$D$6:$D$105,'1. LEA List &amp; Summary Sheet'!$B25, '2. GPRA 1, 2, 4 Tracking'!$E$6:$E$105,"1.0",'2. GPRA 1, 2, 4 Tracking'!$K$6:$K$105,"New Hire")</f>
        <v>0</v>
      </c>
      <c r="BF25" s="63"/>
    </row>
    <row r="26" spans="2:58" ht="78.75" customHeight="1" thickBot="1" x14ac:dyDescent="0.4">
      <c r="B26" s="69"/>
      <c r="C26" s="90">
        <f t="shared" si="0"/>
        <v>0</v>
      </c>
      <c r="D26" s="55">
        <f>COUNTIFS('2. GPRA 1, 2, 4 Tracking'!$D$6:$D$105,'1. LEA List &amp; Summary Sheet'!$B26, '2. GPRA 1, 2, 4 Tracking'!$E$6:$E$105,"0.1",'2. GPRA 1, 2, 4 Tracking'!$G$6:$G$105,"New Hire")</f>
        <v>0</v>
      </c>
      <c r="E26" s="56">
        <f>COUNTIFS('2. GPRA 1, 2, 4 Tracking'!$D$6:$D$105,'1. LEA List &amp; Summary Sheet'!$B26, '2. GPRA 1, 2, 4 Tracking'!$E$6:$E$105,"0.2",'2. GPRA 1, 2, 4 Tracking'!$G$6:$G$105,"New Hire")</f>
        <v>0</v>
      </c>
      <c r="F26" s="56">
        <f>COUNTIFS('2. GPRA 1, 2, 4 Tracking'!$D$6:$D$105,'1. LEA List &amp; Summary Sheet'!$B26, '2. GPRA 1, 2, 4 Tracking'!$E$6:$E$105,"0.3",'2. GPRA 1, 2, 4 Tracking'!$G$6:$G$105,"New Hire")</f>
        <v>0</v>
      </c>
      <c r="G26" s="56">
        <f>COUNTIFS('2. GPRA 1, 2, 4 Tracking'!$D$6:$D$105,'1. LEA List &amp; Summary Sheet'!$B26, '2. GPRA 1, 2, 4 Tracking'!$E$6:$E$105,"0.4",'2. GPRA 1, 2, 4 Tracking'!$G$6:$G$105,"New Hire")</f>
        <v>0</v>
      </c>
      <c r="H26" s="56">
        <f>COUNTIFS('2. GPRA 1, 2, 4 Tracking'!$D$6:$D$105,'1. LEA List &amp; Summary Sheet'!$B26, '2. GPRA 1, 2, 4 Tracking'!$E$6:$E$105,"0.5",'2. GPRA 1, 2, 4 Tracking'!$G$6:$G$105,"New Hire")</f>
        <v>0</v>
      </c>
      <c r="I26" s="56">
        <f>COUNTIFS('2. GPRA 1, 2, 4 Tracking'!$D$6:$D$105,'1. LEA List &amp; Summary Sheet'!$B26, '2. GPRA 1, 2, 4 Tracking'!$E$6:$E$105,"0.6",'2. GPRA 1, 2, 4 Tracking'!$G$6:$G$105,"New Hire")</f>
        <v>0</v>
      </c>
      <c r="J26" s="56">
        <f>COUNTIFS('2. GPRA 1, 2, 4 Tracking'!$D$6:$D$105,'1. LEA List &amp; Summary Sheet'!$B26, '2. GPRA 1, 2, 4 Tracking'!$E$6:$E$105,"0.7",'2. GPRA 1, 2, 4 Tracking'!$G$6:$G$105,"New Hire")</f>
        <v>0</v>
      </c>
      <c r="K26" s="56">
        <f>COUNTIFS('2. GPRA 1, 2, 4 Tracking'!$D$6:$D$105,'1. LEA List &amp; Summary Sheet'!$B26, '2. GPRA 1, 2, 4 Tracking'!$E$6:$E$105,"0.8",'2. GPRA 1, 2, 4 Tracking'!$G$6:$G$105,"New Hire")</f>
        <v>0</v>
      </c>
      <c r="L26" s="56">
        <f>COUNTIFS('2. GPRA 1, 2, 4 Tracking'!$D$6:$D$105,'1. LEA List &amp; Summary Sheet'!$B26, '2. GPRA 1, 2, 4 Tracking'!$E$6:$E$105,"0.9",'2. GPRA 1, 2, 4 Tracking'!$G$6:$G$105,"New Hire")</f>
        <v>0</v>
      </c>
      <c r="M26" s="56">
        <f>COUNTIFS('2. GPRA 1, 2, 4 Tracking'!$D$6:$D$105,'1. LEA List &amp; Summary Sheet'!$B26, '2. GPRA 1, 2, 4 Tracking'!$E$6:$E$105,"1.0",'2. GPRA 1, 2, 4 Tracking'!$G$6:$G$105,"New Hire")</f>
        <v>0</v>
      </c>
      <c r="N26" s="90">
        <f t="shared" si="1"/>
        <v>0</v>
      </c>
      <c r="O26" s="57">
        <f>COUNTIFS('2. GPRA 1, 2, 4 Tracking'!$D$6:$D$105,'1. LEA List &amp; Summary Sheet'!$B26, '2. GPRA 1, 2, 4 Tracking'!$E$6:$E$105,"0.1",'2. GPRA 1, 2, 4 Tracking'!$H$6:$H$105,"New Hire")</f>
        <v>0</v>
      </c>
      <c r="P26" s="57">
        <f>COUNTIFS('2. GPRA 1, 2, 4 Tracking'!$D$6:$D$105,'1. LEA List &amp; Summary Sheet'!$B26, '2. GPRA 1, 2, 4 Tracking'!$E$6:$E$105,"0.2",'2. GPRA 1, 2, 4 Tracking'!$H$6:$H$105,"New Hire")</f>
        <v>0</v>
      </c>
      <c r="Q26" s="57">
        <f>COUNTIFS('2. GPRA 1, 2, 4 Tracking'!$D$6:$D$105,'1. LEA List &amp; Summary Sheet'!$B26, '2. GPRA 1, 2, 4 Tracking'!$E$6:$E$105,"0.3",'2. GPRA 1, 2, 4 Tracking'!$H$6:$H$105,"New Hire")</f>
        <v>0</v>
      </c>
      <c r="R26" s="57">
        <f>COUNTIFS('2. GPRA 1, 2, 4 Tracking'!$D$6:$D$105,'1. LEA List &amp; Summary Sheet'!$B26, '2. GPRA 1, 2, 4 Tracking'!$E$6:$E$105,"0.4",'2. GPRA 1, 2, 4 Tracking'!$H$6:$H$105,"New Hire")</f>
        <v>0</v>
      </c>
      <c r="S26" s="57">
        <f>COUNTIFS('2. GPRA 1, 2, 4 Tracking'!$D$6:$D$105,'1. LEA List &amp; Summary Sheet'!$B26, '2. GPRA 1, 2, 4 Tracking'!$E$6:$E$105,"0.5",'2. GPRA 1, 2, 4 Tracking'!$H$6:$H$105,"New Hire")</f>
        <v>0</v>
      </c>
      <c r="T26" s="57">
        <f>COUNTIFS('2. GPRA 1, 2, 4 Tracking'!$D$6:$D$105,'1. LEA List &amp; Summary Sheet'!$B26, '2. GPRA 1, 2, 4 Tracking'!$E$6:$E$105,"0.6",'2. GPRA 1, 2, 4 Tracking'!$H$6:$H$105,"New Hire")</f>
        <v>0</v>
      </c>
      <c r="U26" s="57">
        <f>COUNTIFS('2. GPRA 1, 2, 4 Tracking'!$D$6:$D$105,'1. LEA List &amp; Summary Sheet'!$B26, '2. GPRA 1, 2, 4 Tracking'!$E$6:$E$105,"0.7",'2. GPRA 1, 2, 4 Tracking'!$H$6:$H$105,"New Hire")</f>
        <v>0</v>
      </c>
      <c r="V26" s="57">
        <f>COUNTIFS('2. GPRA 1, 2, 4 Tracking'!$D$6:$D$105,'1. LEA List &amp; Summary Sheet'!$B26, '2. GPRA 1, 2, 4 Tracking'!$E$6:$E$105,"0.8",'2. GPRA 1, 2, 4 Tracking'!$H$6:$H$105,"New Hire")</f>
        <v>0</v>
      </c>
      <c r="W26" s="57">
        <f>COUNTIFS('2. GPRA 1, 2, 4 Tracking'!$D$6:$D$105,'1. LEA List &amp; Summary Sheet'!$B26, '2. GPRA 1, 2, 4 Tracking'!$E$6:$E$105,"0.9",'2. GPRA 1, 2, 4 Tracking'!$H$6:$H$105,"New Hire")</f>
        <v>0</v>
      </c>
      <c r="X26" s="57">
        <f>COUNTIFS('2. GPRA 1, 2, 4 Tracking'!$D$6:$D$105,'1. LEA List &amp; Summary Sheet'!$B26, '2. GPRA 1, 2, 4 Tracking'!$E$6:$E$105,"1.0",'2. GPRA 1, 2, 4 Tracking'!$H$6:$H$105,"New Hire")</f>
        <v>0</v>
      </c>
      <c r="Y26" s="90">
        <f t="shared" si="2"/>
        <v>0</v>
      </c>
      <c r="Z26" s="55">
        <f>COUNTIFS('2. GPRA 1, 2, 4 Tracking'!$D$6:$D$105,'1. LEA List &amp; Summary Sheet'!$B26, '2. GPRA 1, 2, 4 Tracking'!$E$6:$E$105,"0.1",'2. GPRA 1, 2, 4 Tracking'!$I$6:$I$105,"New Hire")</f>
        <v>0</v>
      </c>
      <c r="AA26" s="55">
        <f>COUNTIFS('2. GPRA 1, 2, 4 Tracking'!$D$6:$D$105,'1. LEA List &amp; Summary Sheet'!$B26, '2. GPRA 1, 2, 4 Tracking'!$E$6:$E$105,"0.2",'2. GPRA 1, 2, 4 Tracking'!$I$6:$I$105,"New Hire")</f>
        <v>0</v>
      </c>
      <c r="AB26" s="55">
        <f>COUNTIFS('2. GPRA 1, 2, 4 Tracking'!$D$6:$D$105,'1. LEA List &amp; Summary Sheet'!$B26, '2. GPRA 1, 2, 4 Tracking'!$E$6:$E$105,"0.3",'2. GPRA 1, 2, 4 Tracking'!$I$6:$I$105,"New Hire")</f>
        <v>0</v>
      </c>
      <c r="AC26" s="55">
        <f>COUNTIFS('2. GPRA 1, 2, 4 Tracking'!$D$6:$D$105,'1. LEA List &amp; Summary Sheet'!$B26, '2. GPRA 1, 2, 4 Tracking'!$E$6:$E$105,"0.4",'2. GPRA 1, 2, 4 Tracking'!$I$6:$I$105,"New Hire")</f>
        <v>0</v>
      </c>
      <c r="AD26" s="55">
        <f>COUNTIFS('2. GPRA 1, 2, 4 Tracking'!$D$6:$D$105,'1. LEA List &amp; Summary Sheet'!$B26, '2. GPRA 1, 2, 4 Tracking'!$E$6:$E$105,"0.5",'2. GPRA 1, 2, 4 Tracking'!$I$6:$I$105,"New Hire")</f>
        <v>0</v>
      </c>
      <c r="AE26" s="55">
        <f>COUNTIFS('2. GPRA 1, 2, 4 Tracking'!$D$6:$D$105,'1. LEA List &amp; Summary Sheet'!$B26, '2. GPRA 1, 2, 4 Tracking'!$E$6:$E$105,"0.6",'2. GPRA 1, 2, 4 Tracking'!$I$6:$I$105,"New Hire")</f>
        <v>0</v>
      </c>
      <c r="AF26" s="55">
        <f>COUNTIFS('2. GPRA 1, 2, 4 Tracking'!$D$6:$D$105,'1. LEA List &amp; Summary Sheet'!$B26, '2. GPRA 1, 2, 4 Tracking'!$E$6:$E$105,"0.7",'2. GPRA 1, 2, 4 Tracking'!$I$6:$I$105,"New Hire")</f>
        <v>0</v>
      </c>
      <c r="AG26" s="55">
        <f>COUNTIFS('2. GPRA 1, 2, 4 Tracking'!$D$6:$D$105,'1. LEA List &amp; Summary Sheet'!$B26, '2. GPRA 1, 2, 4 Tracking'!$E$6:$E$105,"0.8",'2. GPRA 1, 2, 4 Tracking'!$I$6:$I$105,"New Hire")</f>
        <v>0</v>
      </c>
      <c r="AH26" s="55">
        <f>COUNTIFS('2. GPRA 1, 2, 4 Tracking'!$D$6:$D$105,'1. LEA List &amp; Summary Sheet'!$B26, '2. GPRA 1, 2, 4 Tracking'!$E$6:$E$105,"0.9",'2. GPRA 1, 2, 4 Tracking'!$I$6:$I$105,"New Hire")</f>
        <v>0</v>
      </c>
      <c r="AI26" s="56">
        <f>COUNTIFS('2. GPRA 1, 2, 4 Tracking'!$D$6:$D$105,'1. LEA List &amp; Summary Sheet'!$B26, '2. GPRA 1, 2, 4 Tracking'!$E$6:$E$105,"1.0",'2. GPRA 1, 2, 4 Tracking'!$I$6:$I$105,"New Hire")</f>
        <v>0</v>
      </c>
      <c r="AJ26" s="90">
        <f t="shared" si="3"/>
        <v>0</v>
      </c>
      <c r="AK26" s="57">
        <f>COUNTIFS('2. GPRA 1, 2, 4 Tracking'!$D$6:$D$105,'1. LEA List &amp; Summary Sheet'!$B26, '2. GPRA 1, 2, 4 Tracking'!$E$6:$E$105,"0.1",'2. GPRA 1, 2, 4 Tracking'!$J$6:$J$105,"New Hire")</f>
        <v>0</v>
      </c>
      <c r="AL26" s="57">
        <f>COUNTIFS('2. GPRA 1, 2, 4 Tracking'!$D$6:$D$105,'1. LEA List &amp; Summary Sheet'!$B26, '2. GPRA 1, 2, 4 Tracking'!$E$6:$E$105,"0.2",'2. GPRA 1, 2, 4 Tracking'!$J$6:$J$105,"New Hire")</f>
        <v>0</v>
      </c>
      <c r="AM26" s="57">
        <f>COUNTIFS('2. GPRA 1, 2, 4 Tracking'!$D$6:$D$105,'1. LEA List &amp; Summary Sheet'!$B26, '2. GPRA 1, 2, 4 Tracking'!$E$6:$E$105,"0.3",'2. GPRA 1, 2, 4 Tracking'!$J$6:$J$105,"New Hire")</f>
        <v>0</v>
      </c>
      <c r="AN26" s="57">
        <f>COUNTIFS('2. GPRA 1, 2, 4 Tracking'!$D$6:$D$105,'1. LEA List &amp; Summary Sheet'!$B26, '2. GPRA 1, 2, 4 Tracking'!$E$6:$E$105,"0.4",'2. GPRA 1, 2, 4 Tracking'!$J$6:$J$105,"New Hire")</f>
        <v>0</v>
      </c>
      <c r="AO26" s="57">
        <f>COUNTIFS('2. GPRA 1, 2, 4 Tracking'!$D$6:$D$105,'1. LEA List &amp; Summary Sheet'!$B26, '2. GPRA 1, 2, 4 Tracking'!$E$6:$E$105,"0.5",'2. GPRA 1, 2, 4 Tracking'!$J$6:$J$105,"New Hire")</f>
        <v>0</v>
      </c>
      <c r="AP26" s="57">
        <f>COUNTIFS('2. GPRA 1, 2, 4 Tracking'!$D$6:$D$105,'1. LEA List &amp; Summary Sheet'!$B26, '2. GPRA 1, 2, 4 Tracking'!$E$6:$E$105,"0.6",'2. GPRA 1, 2, 4 Tracking'!$J$6:$J$105,"New Hire")</f>
        <v>0</v>
      </c>
      <c r="AQ26" s="57">
        <f>COUNTIFS('2. GPRA 1, 2, 4 Tracking'!$D$6:$D$105,'1. LEA List &amp; Summary Sheet'!$B26, '2. GPRA 1, 2, 4 Tracking'!$E$6:$E$105,"0.7",'2. GPRA 1, 2, 4 Tracking'!$J$6:$J$105,"New Hire")</f>
        <v>0</v>
      </c>
      <c r="AR26" s="57">
        <f>COUNTIFS('2. GPRA 1, 2, 4 Tracking'!$D$6:$D$105,'1. LEA List &amp; Summary Sheet'!$B26, '2. GPRA 1, 2, 4 Tracking'!$E$6:$E$105,"0.8",'2. GPRA 1, 2, 4 Tracking'!$J$6:$J$105,"New Hire")</f>
        <v>0</v>
      </c>
      <c r="AS26" s="57">
        <f>COUNTIFS('2. GPRA 1, 2, 4 Tracking'!$D$6:$D$105,'1. LEA List &amp; Summary Sheet'!$B26, '2. GPRA 1, 2, 4 Tracking'!$E$6:$E$105,"0.9",'2. GPRA 1, 2, 4 Tracking'!$J$6:$J$105,"New Hire")</f>
        <v>0</v>
      </c>
      <c r="AT26" s="58">
        <f>COUNTIFS('2. GPRA 1, 2, 4 Tracking'!$D$6:$D$105,'1. LEA List &amp; Summary Sheet'!$B26, '2. GPRA 1, 2, 4 Tracking'!$E$6:$E$105,"1.0",'2. GPRA 1, 2, 4 Tracking'!$J$6:$J$105,"New Hire")</f>
        <v>0</v>
      </c>
      <c r="AU26" s="90">
        <f t="shared" si="4"/>
        <v>0</v>
      </c>
      <c r="AV26" s="55">
        <f>COUNTIFS('2. GPRA 1, 2, 4 Tracking'!$D$6:$D$105,'1. LEA List &amp; Summary Sheet'!$B26, '2. GPRA 1, 2, 4 Tracking'!$E$6:$E$105,"0.1",'2. GPRA 1, 2, 4 Tracking'!$K$6:$K$105,"New Hire")</f>
        <v>0</v>
      </c>
      <c r="AW26" s="55">
        <f>COUNTIFS('2. GPRA 1, 2, 4 Tracking'!$D$6:$D$105,'1. LEA List &amp; Summary Sheet'!$B26, '2. GPRA 1, 2, 4 Tracking'!$E$6:$E$105,"0.2",'2. GPRA 1, 2, 4 Tracking'!$K$6:$K$105,"New Hire")</f>
        <v>0</v>
      </c>
      <c r="AX26" s="55">
        <f>COUNTIFS('2. GPRA 1, 2, 4 Tracking'!$D$6:$D$105,'1. LEA List &amp; Summary Sheet'!$B26, '2. GPRA 1, 2, 4 Tracking'!$E$6:$E$105,"0.3",'2. GPRA 1, 2, 4 Tracking'!$K$6:$K$105,"New Hire")</f>
        <v>0</v>
      </c>
      <c r="AY26" s="55">
        <f>COUNTIFS('2. GPRA 1, 2, 4 Tracking'!$D$6:$D$105,'1. LEA List &amp; Summary Sheet'!$B26, '2. GPRA 1, 2, 4 Tracking'!$E$6:$E$105,"0.4",'2. GPRA 1, 2, 4 Tracking'!$K$6:$K$105,"New Hire")</f>
        <v>0</v>
      </c>
      <c r="AZ26" s="55">
        <f>COUNTIFS('2. GPRA 1, 2, 4 Tracking'!$D$6:$D$105,'1. LEA List &amp; Summary Sheet'!$B26, '2. GPRA 1, 2, 4 Tracking'!$E$6:$E$105,"0.5",'2. GPRA 1, 2, 4 Tracking'!$K$6:$K$105,"New Hire")</f>
        <v>0</v>
      </c>
      <c r="BA26" s="55">
        <f>COUNTIFS('2. GPRA 1, 2, 4 Tracking'!$D$6:$D$105,'1. LEA List &amp; Summary Sheet'!$B26, '2. GPRA 1, 2, 4 Tracking'!$E$6:$E$105,"0.6",'2. GPRA 1, 2, 4 Tracking'!$K$6:$K$105,"New Hire")</f>
        <v>0</v>
      </c>
      <c r="BB26" s="55">
        <f>COUNTIFS('2. GPRA 1, 2, 4 Tracking'!$D$6:$D$105,'1. LEA List &amp; Summary Sheet'!$B26, '2. GPRA 1, 2, 4 Tracking'!$E$6:$E$105,"0.7",'2. GPRA 1, 2, 4 Tracking'!$K$6:$K$105,"New Hire")</f>
        <v>0</v>
      </c>
      <c r="BC26" s="55">
        <f>COUNTIFS('2. GPRA 1, 2, 4 Tracking'!$D$6:$D$105,'1. LEA List &amp; Summary Sheet'!$B26, '2. GPRA 1, 2, 4 Tracking'!$E$6:$E$105,"0.8",'2. GPRA 1, 2, 4 Tracking'!$K$6:$K$105,"New Hire")</f>
        <v>0</v>
      </c>
      <c r="BD26" s="55">
        <f>COUNTIFS('2. GPRA 1, 2, 4 Tracking'!$D$6:$D$105,'1. LEA List &amp; Summary Sheet'!$B26, '2. GPRA 1, 2, 4 Tracking'!$E$6:$E$105,"0.9",'2. GPRA 1, 2, 4 Tracking'!$K$6:$K$105,"New Hire")</f>
        <v>0</v>
      </c>
      <c r="BE26" s="56">
        <f>COUNTIFS('2. GPRA 1, 2, 4 Tracking'!$D$6:$D$105,'1. LEA List &amp; Summary Sheet'!$B26, '2. GPRA 1, 2, 4 Tracking'!$E$6:$E$105,"1.0",'2. GPRA 1, 2, 4 Tracking'!$K$6:$K$105,"New Hire")</f>
        <v>0</v>
      </c>
      <c r="BF26" s="63"/>
    </row>
    <row r="27" spans="2:58" ht="78.75" customHeight="1" thickBot="1" x14ac:dyDescent="0.4">
      <c r="B27" s="69"/>
      <c r="C27" s="90">
        <f t="shared" si="0"/>
        <v>0</v>
      </c>
      <c r="D27" s="55">
        <f>COUNTIFS('2. GPRA 1, 2, 4 Tracking'!$D$6:$D$105,'1. LEA List &amp; Summary Sheet'!$B27, '2. GPRA 1, 2, 4 Tracking'!$E$6:$E$105,"0.1",'2. GPRA 1, 2, 4 Tracking'!$G$6:$G$105,"New Hire")</f>
        <v>0</v>
      </c>
      <c r="E27" s="56">
        <f>COUNTIFS('2. GPRA 1, 2, 4 Tracking'!$D$6:$D$105,'1. LEA List &amp; Summary Sheet'!$B27, '2. GPRA 1, 2, 4 Tracking'!$E$6:$E$105,"0.2",'2. GPRA 1, 2, 4 Tracking'!$G$6:$G$105,"New Hire")</f>
        <v>0</v>
      </c>
      <c r="F27" s="56">
        <f>COUNTIFS('2. GPRA 1, 2, 4 Tracking'!$D$6:$D$105,'1. LEA List &amp; Summary Sheet'!$B27, '2. GPRA 1, 2, 4 Tracking'!$E$6:$E$105,"0.3",'2. GPRA 1, 2, 4 Tracking'!$G$6:$G$105,"New Hire")</f>
        <v>0</v>
      </c>
      <c r="G27" s="56">
        <f>COUNTIFS('2. GPRA 1, 2, 4 Tracking'!$D$6:$D$105,'1. LEA List &amp; Summary Sheet'!$B27, '2. GPRA 1, 2, 4 Tracking'!$E$6:$E$105,"0.4",'2. GPRA 1, 2, 4 Tracking'!$G$6:$G$105,"New Hire")</f>
        <v>0</v>
      </c>
      <c r="H27" s="56">
        <f>COUNTIFS('2. GPRA 1, 2, 4 Tracking'!$D$6:$D$105,'1. LEA List &amp; Summary Sheet'!$B27, '2. GPRA 1, 2, 4 Tracking'!$E$6:$E$105,"0.5",'2. GPRA 1, 2, 4 Tracking'!$G$6:$G$105,"New Hire")</f>
        <v>0</v>
      </c>
      <c r="I27" s="56">
        <f>COUNTIFS('2. GPRA 1, 2, 4 Tracking'!$D$6:$D$105,'1. LEA List &amp; Summary Sheet'!$B27, '2. GPRA 1, 2, 4 Tracking'!$E$6:$E$105,"0.6",'2. GPRA 1, 2, 4 Tracking'!$G$6:$G$105,"New Hire")</f>
        <v>0</v>
      </c>
      <c r="J27" s="56">
        <f>COUNTIFS('2. GPRA 1, 2, 4 Tracking'!$D$6:$D$105,'1. LEA List &amp; Summary Sheet'!$B27, '2. GPRA 1, 2, 4 Tracking'!$E$6:$E$105,"0.7",'2. GPRA 1, 2, 4 Tracking'!$G$6:$G$105,"New Hire")</f>
        <v>0</v>
      </c>
      <c r="K27" s="56">
        <f>COUNTIFS('2. GPRA 1, 2, 4 Tracking'!$D$6:$D$105,'1. LEA List &amp; Summary Sheet'!$B27, '2. GPRA 1, 2, 4 Tracking'!$E$6:$E$105,"0.8",'2. GPRA 1, 2, 4 Tracking'!$G$6:$G$105,"New Hire")</f>
        <v>0</v>
      </c>
      <c r="L27" s="56">
        <f>COUNTIFS('2. GPRA 1, 2, 4 Tracking'!$D$6:$D$105,'1. LEA List &amp; Summary Sheet'!$B27, '2. GPRA 1, 2, 4 Tracking'!$E$6:$E$105,"0.9",'2. GPRA 1, 2, 4 Tracking'!$G$6:$G$105,"New Hire")</f>
        <v>0</v>
      </c>
      <c r="M27" s="56">
        <f>COUNTIFS('2. GPRA 1, 2, 4 Tracking'!$D$6:$D$105,'1. LEA List &amp; Summary Sheet'!$B27, '2. GPRA 1, 2, 4 Tracking'!$E$6:$E$105,"1.0",'2. GPRA 1, 2, 4 Tracking'!$G$6:$G$105,"New Hire")</f>
        <v>0</v>
      </c>
      <c r="N27" s="90">
        <f t="shared" si="1"/>
        <v>0</v>
      </c>
      <c r="O27" s="57">
        <f>COUNTIFS('2. GPRA 1, 2, 4 Tracking'!$D$6:$D$105,'1. LEA List &amp; Summary Sheet'!$B27, '2. GPRA 1, 2, 4 Tracking'!$E$6:$E$105,"0.1",'2. GPRA 1, 2, 4 Tracking'!$H$6:$H$105,"New Hire")</f>
        <v>0</v>
      </c>
      <c r="P27" s="57">
        <f>COUNTIFS('2. GPRA 1, 2, 4 Tracking'!$D$6:$D$105,'1. LEA List &amp; Summary Sheet'!$B27, '2. GPRA 1, 2, 4 Tracking'!$E$6:$E$105,"0.2",'2. GPRA 1, 2, 4 Tracking'!$H$6:$H$105,"New Hire")</f>
        <v>0</v>
      </c>
      <c r="Q27" s="57">
        <f>COUNTIFS('2. GPRA 1, 2, 4 Tracking'!$D$6:$D$105,'1. LEA List &amp; Summary Sheet'!$B27, '2. GPRA 1, 2, 4 Tracking'!$E$6:$E$105,"0.3",'2. GPRA 1, 2, 4 Tracking'!$H$6:$H$105,"New Hire")</f>
        <v>0</v>
      </c>
      <c r="R27" s="57">
        <f>COUNTIFS('2. GPRA 1, 2, 4 Tracking'!$D$6:$D$105,'1. LEA List &amp; Summary Sheet'!$B27, '2. GPRA 1, 2, 4 Tracking'!$E$6:$E$105,"0.4",'2. GPRA 1, 2, 4 Tracking'!$H$6:$H$105,"New Hire")</f>
        <v>0</v>
      </c>
      <c r="S27" s="57">
        <f>COUNTIFS('2. GPRA 1, 2, 4 Tracking'!$D$6:$D$105,'1. LEA List &amp; Summary Sheet'!$B27, '2. GPRA 1, 2, 4 Tracking'!$E$6:$E$105,"0.5",'2. GPRA 1, 2, 4 Tracking'!$H$6:$H$105,"New Hire")</f>
        <v>0</v>
      </c>
      <c r="T27" s="57">
        <f>COUNTIFS('2. GPRA 1, 2, 4 Tracking'!$D$6:$D$105,'1. LEA List &amp; Summary Sheet'!$B27, '2. GPRA 1, 2, 4 Tracking'!$E$6:$E$105,"0.6",'2. GPRA 1, 2, 4 Tracking'!$H$6:$H$105,"New Hire")</f>
        <v>0</v>
      </c>
      <c r="U27" s="57">
        <f>COUNTIFS('2. GPRA 1, 2, 4 Tracking'!$D$6:$D$105,'1. LEA List &amp; Summary Sheet'!$B27, '2. GPRA 1, 2, 4 Tracking'!$E$6:$E$105,"0.7",'2. GPRA 1, 2, 4 Tracking'!$H$6:$H$105,"New Hire")</f>
        <v>0</v>
      </c>
      <c r="V27" s="57">
        <f>COUNTIFS('2. GPRA 1, 2, 4 Tracking'!$D$6:$D$105,'1. LEA List &amp; Summary Sheet'!$B27, '2. GPRA 1, 2, 4 Tracking'!$E$6:$E$105,"0.8",'2. GPRA 1, 2, 4 Tracking'!$H$6:$H$105,"New Hire")</f>
        <v>0</v>
      </c>
      <c r="W27" s="57">
        <f>COUNTIFS('2. GPRA 1, 2, 4 Tracking'!$D$6:$D$105,'1. LEA List &amp; Summary Sheet'!$B27, '2. GPRA 1, 2, 4 Tracking'!$E$6:$E$105,"0.9",'2. GPRA 1, 2, 4 Tracking'!$H$6:$H$105,"New Hire")</f>
        <v>0</v>
      </c>
      <c r="X27" s="57">
        <f>COUNTIFS('2. GPRA 1, 2, 4 Tracking'!$D$6:$D$105,'1. LEA List &amp; Summary Sheet'!$B27, '2. GPRA 1, 2, 4 Tracking'!$E$6:$E$105,"1.0",'2. GPRA 1, 2, 4 Tracking'!$H$6:$H$105,"New Hire")</f>
        <v>0</v>
      </c>
      <c r="Y27" s="90">
        <f t="shared" si="2"/>
        <v>0</v>
      </c>
      <c r="Z27" s="55">
        <f>COUNTIFS('2. GPRA 1, 2, 4 Tracking'!$D$6:$D$105,'1. LEA List &amp; Summary Sheet'!$B27, '2. GPRA 1, 2, 4 Tracking'!$E$6:$E$105,"0.1",'2. GPRA 1, 2, 4 Tracking'!$I$6:$I$105,"New Hire")</f>
        <v>0</v>
      </c>
      <c r="AA27" s="55">
        <f>COUNTIFS('2. GPRA 1, 2, 4 Tracking'!$D$6:$D$105,'1. LEA List &amp; Summary Sheet'!$B27, '2. GPRA 1, 2, 4 Tracking'!$E$6:$E$105,"0.2",'2. GPRA 1, 2, 4 Tracking'!$I$6:$I$105,"New Hire")</f>
        <v>0</v>
      </c>
      <c r="AB27" s="55">
        <f>COUNTIFS('2. GPRA 1, 2, 4 Tracking'!$D$6:$D$105,'1. LEA List &amp; Summary Sheet'!$B27, '2. GPRA 1, 2, 4 Tracking'!$E$6:$E$105,"0.3",'2. GPRA 1, 2, 4 Tracking'!$I$6:$I$105,"New Hire")</f>
        <v>0</v>
      </c>
      <c r="AC27" s="55">
        <f>COUNTIFS('2. GPRA 1, 2, 4 Tracking'!$D$6:$D$105,'1. LEA List &amp; Summary Sheet'!$B27, '2. GPRA 1, 2, 4 Tracking'!$E$6:$E$105,"0.4",'2. GPRA 1, 2, 4 Tracking'!$I$6:$I$105,"New Hire")</f>
        <v>0</v>
      </c>
      <c r="AD27" s="55">
        <f>COUNTIFS('2. GPRA 1, 2, 4 Tracking'!$D$6:$D$105,'1. LEA List &amp; Summary Sheet'!$B27, '2. GPRA 1, 2, 4 Tracking'!$E$6:$E$105,"0.5",'2. GPRA 1, 2, 4 Tracking'!$I$6:$I$105,"New Hire")</f>
        <v>0</v>
      </c>
      <c r="AE27" s="55">
        <f>COUNTIFS('2. GPRA 1, 2, 4 Tracking'!$D$6:$D$105,'1. LEA List &amp; Summary Sheet'!$B27, '2. GPRA 1, 2, 4 Tracking'!$E$6:$E$105,"0.6",'2. GPRA 1, 2, 4 Tracking'!$I$6:$I$105,"New Hire")</f>
        <v>0</v>
      </c>
      <c r="AF27" s="55">
        <f>COUNTIFS('2. GPRA 1, 2, 4 Tracking'!$D$6:$D$105,'1. LEA List &amp; Summary Sheet'!$B27, '2. GPRA 1, 2, 4 Tracking'!$E$6:$E$105,"0.7",'2. GPRA 1, 2, 4 Tracking'!$I$6:$I$105,"New Hire")</f>
        <v>0</v>
      </c>
      <c r="AG27" s="55">
        <f>COUNTIFS('2. GPRA 1, 2, 4 Tracking'!$D$6:$D$105,'1. LEA List &amp; Summary Sheet'!$B27, '2. GPRA 1, 2, 4 Tracking'!$E$6:$E$105,"0.8",'2. GPRA 1, 2, 4 Tracking'!$I$6:$I$105,"New Hire")</f>
        <v>0</v>
      </c>
      <c r="AH27" s="55">
        <f>COUNTIFS('2. GPRA 1, 2, 4 Tracking'!$D$6:$D$105,'1. LEA List &amp; Summary Sheet'!$B27, '2. GPRA 1, 2, 4 Tracking'!$E$6:$E$105,"0.9",'2. GPRA 1, 2, 4 Tracking'!$I$6:$I$105,"New Hire")</f>
        <v>0</v>
      </c>
      <c r="AI27" s="56">
        <f>COUNTIFS('2. GPRA 1, 2, 4 Tracking'!$D$6:$D$105,'1. LEA List &amp; Summary Sheet'!$B27, '2. GPRA 1, 2, 4 Tracking'!$E$6:$E$105,"1.0",'2. GPRA 1, 2, 4 Tracking'!$I$6:$I$105,"New Hire")</f>
        <v>0</v>
      </c>
      <c r="AJ27" s="90">
        <f t="shared" si="3"/>
        <v>0</v>
      </c>
      <c r="AK27" s="57">
        <f>COUNTIFS('2. GPRA 1, 2, 4 Tracking'!$D$6:$D$105,'1. LEA List &amp; Summary Sheet'!$B27, '2. GPRA 1, 2, 4 Tracking'!$E$6:$E$105,"0.1",'2. GPRA 1, 2, 4 Tracking'!$J$6:$J$105,"New Hire")</f>
        <v>0</v>
      </c>
      <c r="AL27" s="57">
        <f>COUNTIFS('2. GPRA 1, 2, 4 Tracking'!$D$6:$D$105,'1. LEA List &amp; Summary Sheet'!$B27, '2. GPRA 1, 2, 4 Tracking'!$E$6:$E$105,"0.2",'2. GPRA 1, 2, 4 Tracking'!$J$6:$J$105,"New Hire")</f>
        <v>0</v>
      </c>
      <c r="AM27" s="57">
        <f>COUNTIFS('2. GPRA 1, 2, 4 Tracking'!$D$6:$D$105,'1. LEA List &amp; Summary Sheet'!$B27, '2. GPRA 1, 2, 4 Tracking'!$E$6:$E$105,"0.3",'2. GPRA 1, 2, 4 Tracking'!$J$6:$J$105,"New Hire")</f>
        <v>0</v>
      </c>
      <c r="AN27" s="57">
        <f>COUNTIFS('2. GPRA 1, 2, 4 Tracking'!$D$6:$D$105,'1. LEA List &amp; Summary Sheet'!$B27, '2. GPRA 1, 2, 4 Tracking'!$E$6:$E$105,"0.4",'2. GPRA 1, 2, 4 Tracking'!$J$6:$J$105,"New Hire")</f>
        <v>0</v>
      </c>
      <c r="AO27" s="57">
        <f>COUNTIFS('2. GPRA 1, 2, 4 Tracking'!$D$6:$D$105,'1. LEA List &amp; Summary Sheet'!$B27, '2. GPRA 1, 2, 4 Tracking'!$E$6:$E$105,"0.5",'2. GPRA 1, 2, 4 Tracking'!$J$6:$J$105,"New Hire")</f>
        <v>0</v>
      </c>
      <c r="AP27" s="57">
        <f>COUNTIFS('2. GPRA 1, 2, 4 Tracking'!$D$6:$D$105,'1. LEA List &amp; Summary Sheet'!$B27, '2. GPRA 1, 2, 4 Tracking'!$E$6:$E$105,"0.6",'2. GPRA 1, 2, 4 Tracking'!$J$6:$J$105,"New Hire")</f>
        <v>0</v>
      </c>
      <c r="AQ27" s="57">
        <f>COUNTIFS('2. GPRA 1, 2, 4 Tracking'!$D$6:$D$105,'1. LEA List &amp; Summary Sheet'!$B27, '2. GPRA 1, 2, 4 Tracking'!$E$6:$E$105,"0.7",'2. GPRA 1, 2, 4 Tracking'!$J$6:$J$105,"New Hire")</f>
        <v>0</v>
      </c>
      <c r="AR27" s="57">
        <f>COUNTIFS('2. GPRA 1, 2, 4 Tracking'!$D$6:$D$105,'1. LEA List &amp; Summary Sheet'!$B27, '2. GPRA 1, 2, 4 Tracking'!$E$6:$E$105,"0.8",'2. GPRA 1, 2, 4 Tracking'!$J$6:$J$105,"New Hire")</f>
        <v>0</v>
      </c>
      <c r="AS27" s="57">
        <f>COUNTIFS('2. GPRA 1, 2, 4 Tracking'!$D$6:$D$105,'1. LEA List &amp; Summary Sheet'!$B27, '2. GPRA 1, 2, 4 Tracking'!$E$6:$E$105,"0.9",'2. GPRA 1, 2, 4 Tracking'!$J$6:$J$105,"New Hire")</f>
        <v>0</v>
      </c>
      <c r="AT27" s="58">
        <f>COUNTIFS('2. GPRA 1, 2, 4 Tracking'!$D$6:$D$105,'1. LEA List &amp; Summary Sheet'!$B27, '2. GPRA 1, 2, 4 Tracking'!$E$6:$E$105,"1.0",'2. GPRA 1, 2, 4 Tracking'!$J$6:$J$105,"New Hire")</f>
        <v>0</v>
      </c>
      <c r="AU27" s="90">
        <f t="shared" si="4"/>
        <v>0</v>
      </c>
      <c r="AV27" s="55">
        <f>COUNTIFS('2. GPRA 1, 2, 4 Tracking'!$D$6:$D$105,'1. LEA List &amp; Summary Sheet'!$B27, '2. GPRA 1, 2, 4 Tracking'!$E$6:$E$105,"0.1",'2. GPRA 1, 2, 4 Tracking'!$K$6:$K$105,"New Hire")</f>
        <v>0</v>
      </c>
      <c r="AW27" s="55">
        <f>COUNTIFS('2. GPRA 1, 2, 4 Tracking'!$D$6:$D$105,'1. LEA List &amp; Summary Sheet'!$B27, '2. GPRA 1, 2, 4 Tracking'!$E$6:$E$105,"0.2",'2. GPRA 1, 2, 4 Tracking'!$K$6:$K$105,"New Hire")</f>
        <v>0</v>
      </c>
      <c r="AX27" s="55">
        <f>COUNTIFS('2. GPRA 1, 2, 4 Tracking'!$D$6:$D$105,'1. LEA List &amp; Summary Sheet'!$B27, '2. GPRA 1, 2, 4 Tracking'!$E$6:$E$105,"0.3",'2. GPRA 1, 2, 4 Tracking'!$K$6:$K$105,"New Hire")</f>
        <v>0</v>
      </c>
      <c r="AY27" s="55">
        <f>COUNTIFS('2. GPRA 1, 2, 4 Tracking'!$D$6:$D$105,'1. LEA List &amp; Summary Sheet'!$B27, '2. GPRA 1, 2, 4 Tracking'!$E$6:$E$105,"0.4",'2. GPRA 1, 2, 4 Tracking'!$K$6:$K$105,"New Hire")</f>
        <v>0</v>
      </c>
      <c r="AZ27" s="55">
        <f>COUNTIFS('2. GPRA 1, 2, 4 Tracking'!$D$6:$D$105,'1. LEA List &amp; Summary Sheet'!$B27, '2. GPRA 1, 2, 4 Tracking'!$E$6:$E$105,"0.5",'2. GPRA 1, 2, 4 Tracking'!$K$6:$K$105,"New Hire")</f>
        <v>0</v>
      </c>
      <c r="BA27" s="55">
        <f>COUNTIFS('2. GPRA 1, 2, 4 Tracking'!$D$6:$D$105,'1. LEA List &amp; Summary Sheet'!$B27, '2. GPRA 1, 2, 4 Tracking'!$E$6:$E$105,"0.6",'2. GPRA 1, 2, 4 Tracking'!$K$6:$K$105,"New Hire")</f>
        <v>0</v>
      </c>
      <c r="BB27" s="55">
        <f>COUNTIFS('2. GPRA 1, 2, 4 Tracking'!$D$6:$D$105,'1. LEA List &amp; Summary Sheet'!$B27, '2. GPRA 1, 2, 4 Tracking'!$E$6:$E$105,"0.7",'2. GPRA 1, 2, 4 Tracking'!$K$6:$K$105,"New Hire")</f>
        <v>0</v>
      </c>
      <c r="BC27" s="55">
        <f>COUNTIFS('2. GPRA 1, 2, 4 Tracking'!$D$6:$D$105,'1. LEA List &amp; Summary Sheet'!$B27, '2. GPRA 1, 2, 4 Tracking'!$E$6:$E$105,"0.8",'2. GPRA 1, 2, 4 Tracking'!$K$6:$K$105,"New Hire")</f>
        <v>0</v>
      </c>
      <c r="BD27" s="55">
        <f>COUNTIFS('2. GPRA 1, 2, 4 Tracking'!$D$6:$D$105,'1. LEA List &amp; Summary Sheet'!$B27, '2. GPRA 1, 2, 4 Tracking'!$E$6:$E$105,"0.9",'2. GPRA 1, 2, 4 Tracking'!$K$6:$K$105,"New Hire")</f>
        <v>0</v>
      </c>
      <c r="BE27" s="56">
        <f>COUNTIFS('2. GPRA 1, 2, 4 Tracking'!$D$6:$D$105,'1. LEA List &amp; Summary Sheet'!$B27, '2. GPRA 1, 2, 4 Tracking'!$E$6:$E$105,"1.0",'2. GPRA 1, 2, 4 Tracking'!$K$6:$K$105,"New Hire")</f>
        <v>0</v>
      </c>
      <c r="BF27" s="64"/>
    </row>
    <row r="28" spans="2:58" ht="78.75" customHeight="1" thickBot="1" x14ac:dyDescent="0.4">
      <c r="B28" s="69"/>
      <c r="C28" s="90">
        <f t="shared" si="0"/>
        <v>0</v>
      </c>
      <c r="D28" s="55">
        <f>COUNTIFS('2. GPRA 1, 2, 4 Tracking'!$D$6:$D$105,'1. LEA List &amp; Summary Sheet'!$B28, '2. GPRA 1, 2, 4 Tracking'!$E$6:$E$105,"0.1",'2. GPRA 1, 2, 4 Tracking'!$G$6:$G$105,"New Hire")</f>
        <v>0</v>
      </c>
      <c r="E28" s="56">
        <f>COUNTIFS('2. GPRA 1, 2, 4 Tracking'!$D$6:$D$105,'1. LEA List &amp; Summary Sheet'!$B28, '2. GPRA 1, 2, 4 Tracking'!$E$6:$E$105,"0.2",'2. GPRA 1, 2, 4 Tracking'!$G$6:$G$105,"New Hire")</f>
        <v>0</v>
      </c>
      <c r="F28" s="56">
        <f>COUNTIFS('2. GPRA 1, 2, 4 Tracking'!$D$6:$D$105,'1. LEA List &amp; Summary Sheet'!$B28, '2. GPRA 1, 2, 4 Tracking'!$E$6:$E$105,"0.3",'2. GPRA 1, 2, 4 Tracking'!$G$6:$G$105,"New Hire")</f>
        <v>0</v>
      </c>
      <c r="G28" s="56">
        <f>COUNTIFS('2. GPRA 1, 2, 4 Tracking'!$D$6:$D$105,'1. LEA List &amp; Summary Sheet'!$B28, '2. GPRA 1, 2, 4 Tracking'!$E$6:$E$105,"0.4",'2. GPRA 1, 2, 4 Tracking'!$G$6:$G$105,"New Hire")</f>
        <v>0</v>
      </c>
      <c r="H28" s="56">
        <f>COUNTIFS('2. GPRA 1, 2, 4 Tracking'!$D$6:$D$105,'1. LEA List &amp; Summary Sheet'!$B28, '2. GPRA 1, 2, 4 Tracking'!$E$6:$E$105,"0.5",'2. GPRA 1, 2, 4 Tracking'!$G$6:$G$105,"New Hire")</f>
        <v>0</v>
      </c>
      <c r="I28" s="56">
        <f>COUNTIFS('2. GPRA 1, 2, 4 Tracking'!$D$6:$D$105,'1. LEA List &amp; Summary Sheet'!$B28, '2. GPRA 1, 2, 4 Tracking'!$E$6:$E$105,"0.6",'2. GPRA 1, 2, 4 Tracking'!$G$6:$G$105,"New Hire")</f>
        <v>0</v>
      </c>
      <c r="J28" s="56">
        <f>COUNTIFS('2. GPRA 1, 2, 4 Tracking'!$D$6:$D$105,'1. LEA List &amp; Summary Sheet'!$B28, '2. GPRA 1, 2, 4 Tracking'!$E$6:$E$105,"0.7",'2. GPRA 1, 2, 4 Tracking'!$G$6:$G$105,"New Hire")</f>
        <v>0</v>
      </c>
      <c r="K28" s="56">
        <f>COUNTIFS('2. GPRA 1, 2, 4 Tracking'!$D$6:$D$105,'1. LEA List &amp; Summary Sheet'!$B28, '2. GPRA 1, 2, 4 Tracking'!$E$6:$E$105,"0.8",'2. GPRA 1, 2, 4 Tracking'!$G$6:$G$105,"New Hire")</f>
        <v>0</v>
      </c>
      <c r="L28" s="56">
        <f>COUNTIFS('2. GPRA 1, 2, 4 Tracking'!$D$6:$D$105,'1. LEA List &amp; Summary Sheet'!$B28, '2. GPRA 1, 2, 4 Tracking'!$E$6:$E$105,"0.9",'2. GPRA 1, 2, 4 Tracking'!$G$6:$G$105,"New Hire")</f>
        <v>0</v>
      </c>
      <c r="M28" s="56">
        <f>COUNTIFS('2. GPRA 1, 2, 4 Tracking'!$D$6:$D$105,'1. LEA List &amp; Summary Sheet'!$B28, '2. GPRA 1, 2, 4 Tracking'!$E$6:$E$105,"1.0",'2. GPRA 1, 2, 4 Tracking'!$G$6:$G$105,"New Hire")</f>
        <v>0</v>
      </c>
      <c r="N28" s="90">
        <f t="shared" si="1"/>
        <v>0</v>
      </c>
      <c r="O28" s="57">
        <f>COUNTIFS('2. GPRA 1, 2, 4 Tracking'!$D$6:$D$105,'1. LEA List &amp; Summary Sheet'!$B28, '2. GPRA 1, 2, 4 Tracking'!$E$6:$E$105,"0.1",'2. GPRA 1, 2, 4 Tracking'!$H$6:$H$105,"New Hire")</f>
        <v>0</v>
      </c>
      <c r="P28" s="57">
        <f>COUNTIFS('2. GPRA 1, 2, 4 Tracking'!$D$6:$D$105,'1. LEA List &amp; Summary Sheet'!$B28, '2. GPRA 1, 2, 4 Tracking'!$E$6:$E$105,"0.2",'2. GPRA 1, 2, 4 Tracking'!$H$6:$H$105,"New Hire")</f>
        <v>0</v>
      </c>
      <c r="Q28" s="57">
        <f>COUNTIFS('2. GPRA 1, 2, 4 Tracking'!$D$6:$D$105,'1. LEA List &amp; Summary Sheet'!$B28, '2. GPRA 1, 2, 4 Tracking'!$E$6:$E$105,"0.3",'2. GPRA 1, 2, 4 Tracking'!$H$6:$H$105,"New Hire")</f>
        <v>0</v>
      </c>
      <c r="R28" s="57">
        <f>COUNTIFS('2. GPRA 1, 2, 4 Tracking'!$D$6:$D$105,'1. LEA List &amp; Summary Sheet'!$B28, '2. GPRA 1, 2, 4 Tracking'!$E$6:$E$105,"0.4",'2. GPRA 1, 2, 4 Tracking'!$H$6:$H$105,"New Hire")</f>
        <v>0</v>
      </c>
      <c r="S28" s="57">
        <f>COUNTIFS('2. GPRA 1, 2, 4 Tracking'!$D$6:$D$105,'1. LEA List &amp; Summary Sheet'!$B28, '2. GPRA 1, 2, 4 Tracking'!$E$6:$E$105,"0.5",'2. GPRA 1, 2, 4 Tracking'!$H$6:$H$105,"New Hire")</f>
        <v>0</v>
      </c>
      <c r="T28" s="57">
        <f>COUNTIFS('2. GPRA 1, 2, 4 Tracking'!$D$6:$D$105,'1. LEA List &amp; Summary Sheet'!$B28, '2. GPRA 1, 2, 4 Tracking'!$E$6:$E$105,"0.6",'2. GPRA 1, 2, 4 Tracking'!$H$6:$H$105,"New Hire")</f>
        <v>0</v>
      </c>
      <c r="U28" s="57">
        <f>COUNTIFS('2. GPRA 1, 2, 4 Tracking'!$D$6:$D$105,'1. LEA List &amp; Summary Sheet'!$B28, '2. GPRA 1, 2, 4 Tracking'!$E$6:$E$105,"0.7",'2. GPRA 1, 2, 4 Tracking'!$H$6:$H$105,"New Hire")</f>
        <v>0</v>
      </c>
      <c r="V28" s="57">
        <f>COUNTIFS('2. GPRA 1, 2, 4 Tracking'!$D$6:$D$105,'1. LEA List &amp; Summary Sheet'!$B28, '2. GPRA 1, 2, 4 Tracking'!$E$6:$E$105,"0.8",'2. GPRA 1, 2, 4 Tracking'!$H$6:$H$105,"New Hire")</f>
        <v>0</v>
      </c>
      <c r="W28" s="57">
        <f>COUNTIFS('2. GPRA 1, 2, 4 Tracking'!$D$6:$D$105,'1. LEA List &amp; Summary Sheet'!$B28, '2. GPRA 1, 2, 4 Tracking'!$E$6:$E$105,"0.9",'2. GPRA 1, 2, 4 Tracking'!$H$6:$H$105,"New Hire")</f>
        <v>0</v>
      </c>
      <c r="X28" s="57">
        <f>COUNTIFS('2. GPRA 1, 2, 4 Tracking'!$D$6:$D$105,'1. LEA List &amp; Summary Sheet'!$B28, '2. GPRA 1, 2, 4 Tracking'!$E$6:$E$105,"1.0",'2. GPRA 1, 2, 4 Tracking'!$H$6:$H$105,"New Hire")</f>
        <v>0</v>
      </c>
      <c r="Y28" s="90">
        <f t="shared" si="2"/>
        <v>0</v>
      </c>
      <c r="Z28" s="55">
        <f>COUNTIFS('2. GPRA 1, 2, 4 Tracking'!$D$6:$D$105,'1. LEA List &amp; Summary Sheet'!$B28, '2. GPRA 1, 2, 4 Tracking'!$E$6:$E$105,"0.1",'2. GPRA 1, 2, 4 Tracking'!$I$6:$I$105,"New Hire")</f>
        <v>0</v>
      </c>
      <c r="AA28" s="55">
        <f>COUNTIFS('2. GPRA 1, 2, 4 Tracking'!$D$6:$D$105,'1. LEA List &amp; Summary Sheet'!$B28, '2. GPRA 1, 2, 4 Tracking'!$E$6:$E$105,"0.2",'2. GPRA 1, 2, 4 Tracking'!$I$6:$I$105,"New Hire")</f>
        <v>0</v>
      </c>
      <c r="AB28" s="55">
        <f>COUNTIFS('2. GPRA 1, 2, 4 Tracking'!$D$6:$D$105,'1. LEA List &amp; Summary Sheet'!$B28, '2. GPRA 1, 2, 4 Tracking'!$E$6:$E$105,"0.3",'2. GPRA 1, 2, 4 Tracking'!$I$6:$I$105,"New Hire")</f>
        <v>0</v>
      </c>
      <c r="AC28" s="55">
        <f>COUNTIFS('2. GPRA 1, 2, 4 Tracking'!$D$6:$D$105,'1. LEA List &amp; Summary Sheet'!$B28, '2. GPRA 1, 2, 4 Tracking'!$E$6:$E$105,"0.4",'2. GPRA 1, 2, 4 Tracking'!$I$6:$I$105,"New Hire")</f>
        <v>0</v>
      </c>
      <c r="AD28" s="55">
        <f>COUNTIFS('2. GPRA 1, 2, 4 Tracking'!$D$6:$D$105,'1. LEA List &amp; Summary Sheet'!$B28, '2. GPRA 1, 2, 4 Tracking'!$E$6:$E$105,"0.5",'2. GPRA 1, 2, 4 Tracking'!$I$6:$I$105,"New Hire")</f>
        <v>0</v>
      </c>
      <c r="AE28" s="55">
        <f>COUNTIFS('2. GPRA 1, 2, 4 Tracking'!$D$6:$D$105,'1. LEA List &amp; Summary Sheet'!$B28, '2. GPRA 1, 2, 4 Tracking'!$E$6:$E$105,"0.6",'2. GPRA 1, 2, 4 Tracking'!$I$6:$I$105,"New Hire")</f>
        <v>0</v>
      </c>
      <c r="AF28" s="55">
        <f>COUNTIFS('2. GPRA 1, 2, 4 Tracking'!$D$6:$D$105,'1. LEA List &amp; Summary Sheet'!$B28, '2. GPRA 1, 2, 4 Tracking'!$E$6:$E$105,"0.7",'2. GPRA 1, 2, 4 Tracking'!$I$6:$I$105,"New Hire")</f>
        <v>0</v>
      </c>
      <c r="AG28" s="55">
        <f>COUNTIFS('2. GPRA 1, 2, 4 Tracking'!$D$6:$D$105,'1. LEA List &amp; Summary Sheet'!$B28, '2. GPRA 1, 2, 4 Tracking'!$E$6:$E$105,"0.8",'2. GPRA 1, 2, 4 Tracking'!$I$6:$I$105,"New Hire")</f>
        <v>0</v>
      </c>
      <c r="AH28" s="55">
        <f>COUNTIFS('2. GPRA 1, 2, 4 Tracking'!$D$6:$D$105,'1. LEA List &amp; Summary Sheet'!$B28, '2. GPRA 1, 2, 4 Tracking'!$E$6:$E$105,"0.9",'2. GPRA 1, 2, 4 Tracking'!$I$6:$I$105,"New Hire")</f>
        <v>0</v>
      </c>
      <c r="AI28" s="56">
        <f>COUNTIFS('2. GPRA 1, 2, 4 Tracking'!$D$6:$D$105,'1. LEA List &amp; Summary Sheet'!$B28, '2. GPRA 1, 2, 4 Tracking'!$E$6:$E$105,"1.0",'2. GPRA 1, 2, 4 Tracking'!$I$6:$I$105,"New Hire")</f>
        <v>0</v>
      </c>
      <c r="AJ28" s="90">
        <f t="shared" si="3"/>
        <v>0</v>
      </c>
      <c r="AK28" s="57">
        <f>COUNTIFS('2. GPRA 1, 2, 4 Tracking'!$D$6:$D$105,'1. LEA List &amp; Summary Sheet'!$B28, '2. GPRA 1, 2, 4 Tracking'!$E$6:$E$105,"0.1",'2. GPRA 1, 2, 4 Tracking'!$J$6:$J$105,"New Hire")</f>
        <v>0</v>
      </c>
      <c r="AL28" s="57">
        <f>COUNTIFS('2. GPRA 1, 2, 4 Tracking'!$D$6:$D$105,'1. LEA List &amp; Summary Sheet'!$B28, '2. GPRA 1, 2, 4 Tracking'!$E$6:$E$105,"0.2",'2. GPRA 1, 2, 4 Tracking'!$J$6:$J$105,"New Hire")</f>
        <v>0</v>
      </c>
      <c r="AM28" s="57">
        <f>COUNTIFS('2. GPRA 1, 2, 4 Tracking'!$D$6:$D$105,'1. LEA List &amp; Summary Sheet'!$B28, '2. GPRA 1, 2, 4 Tracking'!$E$6:$E$105,"0.3",'2. GPRA 1, 2, 4 Tracking'!$J$6:$J$105,"New Hire")</f>
        <v>0</v>
      </c>
      <c r="AN28" s="57">
        <f>COUNTIFS('2. GPRA 1, 2, 4 Tracking'!$D$6:$D$105,'1. LEA List &amp; Summary Sheet'!$B28, '2. GPRA 1, 2, 4 Tracking'!$E$6:$E$105,"0.4",'2. GPRA 1, 2, 4 Tracking'!$J$6:$J$105,"New Hire")</f>
        <v>0</v>
      </c>
      <c r="AO28" s="57">
        <f>COUNTIFS('2. GPRA 1, 2, 4 Tracking'!$D$6:$D$105,'1. LEA List &amp; Summary Sheet'!$B28, '2. GPRA 1, 2, 4 Tracking'!$E$6:$E$105,"0.5",'2. GPRA 1, 2, 4 Tracking'!$J$6:$J$105,"New Hire")</f>
        <v>0</v>
      </c>
      <c r="AP28" s="57">
        <f>COUNTIFS('2. GPRA 1, 2, 4 Tracking'!$D$6:$D$105,'1. LEA List &amp; Summary Sheet'!$B28, '2. GPRA 1, 2, 4 Tracking'!$E$6:$E$105,"0.6",'2. GPRA 1, 2, 4 Tracking'!$J$6:$J$105,"New Hire")</f>
        <v>0</v>
      </c>
      <c r="AQ28" s="57">
        <f>COUNTIFS('2. GPRA 1, 2, 4 Tracking'!$D$6:$D$105,'1. LEA List &amp; Summary Sheet'!$B28, '2. GPRA 1, 2, 4 Tracking'!$E$6:$E$105,"0.7",'2. GPRA 1, 2, 4 Tracking'!$J$6:$J$105,"New Hire")</f>
        <v>0</v>
      </c>
      <c r="AR28" s="57">
        <f>COUNTIFS('2. GPRA 1, 2, 4 Tracking'!$D$6:$D$105,'1. LEA List &amp; Summary Sheet'!$B28, '2. GPRA 1, 2, 4 Tracking'!$E$6:$E$105,"0.8",'2. GPRA 1, 2, 4 Tracking'!$J$6:$J$105,"New Hire")</f>
        <v>0</v>
      </c>
      <c r="AS28" s="57">
        <f>COUNTIFS('2. GPRA 1, 2, 4 Tracking'!$D$6:$D$105,'1. LEA List &amp; Summary Sheet'!$B28, '2. GPRA 1, 2, 4 Tracking'!$E$6:$E$105,"0.9",'2. GPRA 1, 2, 4 Tracking'!$J$6:$J$105,"New Hire")</f>
        <v>0</v>
      </c>
      <c r="AT28" s="58">
        <f>COUNTIFS('2. GPRA 1, 2, 4 Tracking'!$D$6:$D$105,'1. LEA List &amp; Summary Sheet'!$B28, '2. GPRA 1, 2, 4 Tracking'!$E$6:$E$105,"1.0",'2. GPRA 1, 2, 4 Tracking'!$J$6:$J$105,"New Hire")</f>
        <v>0</v>
      </c>
      <c r="AU28" s="90">
        <f t="shared" si="4"/>
        <v>0</v>
      </c>
      <c r="AV28" s="55">
        <f>COUNTIFS('2. GPRA 1, 2, 4 Tracking'!$D$6:$D$105,'1. LEA List &amp; Summary Sheet'!$B28, '2. GPRA 1, 2, 4 Tracking'!$E$6:$E$105,"0.1",'2. GPRA 1, 2, 4 Tracking'!$K$6:$K$105,"New Hire")</f>
        <v>0</v>
      </c>
      <c r="AW28" s="55">
        <f>COUNTIFS('2. GPRA 1, 2, 4 Tracking'!$D$6:$D$105,'1. LEA List &amp; Summary Sheet'!$B28, '2. GPRA 1, 2, 4 Tracking'!$E$6:$E$105,"0.2",'2. GPRA 1, 2, 4 Tracking'!$K$6:$K$105,"New Hire")</f>
        <v>0</v>
      </c>
      <c r="AX28" s="55">
        <f>COUNTIFS('2. GPRA 1, 2, 4 Tracking'!$D$6:$D$105,'1. LEA List &amp; Summary Sheet'!$B28, '2. GPRA 1, 2, 4 Tracking'!$E$6:$E$105,"0.3",'2. GPRA 1, 2, 4 Tracking'!$K$6:$K$105,"New Hire")</f>
        <v>0</v>
      </c>
      <c r="AY28" s="55">
        <f>COUNTIFS('2. GPRA 1, 2, 4 Tracking'!$D$6:$D$105,'1. LEA List &amp; Summary Sheet'!$B28, '2. GPRA 1, 2, 4 Tracking'!$E$6:$E$105,"0.4",'2. GPRA 1, 2, 4 Tracking'!$K$6:$K$105,"New Hire")</f>
        <v>0</v>
      </c>
      <c r="AZ28" s="55">
        <f>COUNTIFS('2. GPRA 1, 2, 4 Tracking'!$D$6:$D$105,'1. LEA List &amp; Summary Sheet'!$B28, '2. GPRA 1, 2, 4 Tracking'!$E$6:$E$105,"0.5",'2. GPRA 1, 2, 4 Tracking'!$K$6:$K$105,"New Hire")</f>
        <v>0</v>
      </c>
      <c r="BA28" s="55">
        <f>COUNTIFS('2. GPRA 1, 2, 4 Tracking'!$D$6:$D$105,'1. LEA List &amp; Summary Sheet'!$B28, '2. GPRA 1, 2, 4 Tracking'!$E$6:$E$105,"0.6",'2. GPRA 1, 2, 4 Tracking'!$K$6:$K$105,"New Hire")</f>
        <v>0</v>
      </c>
      <c r="BB28" s="55">
        <f>COUNTIFS('2. GPRA 1, 2, 4 Tracking'!$D$6:$D$105,'1. LEA List &amp; Summary Sheet'!$B28, '2. GPRA 1, 2, 4 Tracking'!$E$6:$E$105,"0.7",'2. GPRA 1, 2, 4 Tracking'!$K$6:$K$105,"New Hire")</f>
        <v>0</v>
      </c>
      <c r="BC28" s="55">
        <f>COUNTIFS('2. GPRA 1, 2, 4 Tracking'!$D$6:$D$105,'1. LEA List &amp; Summary Sheet'!$B28, '2. GPRA 1, 2, 4 Tracking'!$E$6:$E$105,"0.8",'2. GPRA 1, 2, 4 Tracking'!$K$6:$K$105,"New Hire")</f>
        <v>0</v>
      </c>
      <c r="BD28" s="55">
        <f>COUNTIFS('2. GPRA 1, 2, 4 Tracking'!$D$6:$D$105,'1. LEA List &amp; Summary Sheet'!$B28, '2. GPRA 1, 2, 4 Tracking'!$E$6:$E$105,"0.9",'2. GPRA 1, 2, 4 Tracking'!$K$6:$K$105,"New Hire")</f>
        <v>0</v>
      </c>
      <c r="BE28" s="56">
        <f>COUNTIFS('2. GPRA 1, 2, 4 Tracking'!$D$6:$D$105,'1. LEA List &amp; Summary Sheet'!$B28, '2. GPRA 1, 2, 4 Tracking'!$E$6:$E$105,"1.0",'2. GPRA 1, 2, 4 Tracking'!$K$6:$K$105,"New Hire")</f>
        <v>0</v>
      </c>
      <c r="BF28" s="64"/>
    </row>
    <row r="29" spans="2:58" ht="78.75" customHeight="1" thickBot="1" x14ac:dyDescent="0.4">
      <c r="B29" s="69"/>
      <c r="C29" s="90">
        <f t="shared" si="0"/>
        <v>0</v>
      </c>
      <c r="D29" s="55">
        <f>COUNTIFS('2. GPRA 1, 2, 4 Tracking'!$D$6:$D$105,'1. LEA List &amp; Summary Sheet'!$B29, '2. GPRA 1, 2, 4 Tracking'!$E$6:$E$105,"0.1",'2. GPRA 1, 2, 4 Tracking'!$G$6:$G$105,"New Hire")</f>
        <v>0</v>
      </c>
      <c r="E29" s="56">
        <f>COUNTIFS('2. GPRA 1, 2, 4 Tracking'!$D$6:$D$105,'1. LEA List &amp; Summary Sheet'!$B29, '2. GPRA 1, 2, 4 Tracking'!$E$6:$E$105,"0.2",'2. GPRA 1, 2, 4 Tracking'!$G$6:$G$105,"New Hire")</f>
        <v>0</v>
      </c>
      <c r="F29" s="56">
        <f>COUNTIFS('2. GPRA 1, 2, 4 Tracking'!$D$6:$D$105,'1. LEA List &amp; Summary Sheet'!$B29, '2. GPRA 1, 2, 4 Tracking'!$E$6:$E$105,"0.3",'2. GPRA 1, 2, 4 Tracking'!$G$6:$G$105,"New Hire")</f>
        <v>0</v>
      </c>
      <c r="G29" s="56">
        <f>COUNTIFS('2. GPRA 1, 2, 4 Tracking'!$D$6:$D$105,'1. LEA List &amp; Summary Sheet'!$B29, '2. GPRA 1, 2, 4 Tracking'!$E$6:$E$105,"0.4",'2. GPRA 1, 2, 4 Tracking'!$G$6:$G$105,"New Hire")</f>
        <v>0</v>
      </c>
      <c r="H29" s="56">
        <f>COUNTIFS('2. GPRA 1, 2, 4 Tracking'!$D$6:$D$105,'1. LEA List &amp; Summary Sheet'!$B29, '2. GPRA 1, 2, 4 Tracking'!$E$6:$E$105,"0.5",'2. GPRA 1, 2, 4 Tracking'!$G$6:$G$105,"New Hire")</f>
        <v>0</v>
      </c>
      <c r="I29" s="56">
        <f>COUNTIFS('2. GPRA 1, 2, 4 Tracking'!$D$6:$D$105,'1. LEA List &amp; Summary Sheet'!$B29, '2. GPRA 1, 2, 4 Tracking'!$E$6:$E$105,"0.6",'2. GPRA 1, 2, 4 Tracking'!$G$6:$G$105,"New Hire")</f>
        <v>0</v>
      </c>
      <c r="J29" s="56">
        <f>COUNTIFS('2. GPRA 1, 2, 4 Tracking'!$D$6:$D$105,'1. LEA List &amp; Summary Sheet'!$B29, '2. GPRA 1, 2, 4 Tracking'!$E$6:$E$105,"0.7",'2. GPRA 1, 2, 4 Tracking'!$G$6:$G$105,"New Hire")</f>
        <v>0</v>
      </c>
      <c r="K29" s="56">
        <f>COUNTIFS('2. GPRA 1, 2, 4 Tracking'!$D$6:$D$105,'1. LEA List &amp; Summary Sheet'!$B29, '2. GPRA 1, 2, 4 Tracking'!$E$6:$E$105,"0.8",'2. GPRA 1, 2, 4 Tracking'!$G$6:$G$105,"New Hire")</f>
        <v>0</v>
      </c>
      <c r="L29" s="56">
        <f>COUNTIFS('2. GPRA 1, 2, 4 Tracking'!$D$6:$D$105,'1. LEA List &amp; Summary Sheet'!$B29, '2. GPRA 1, 2, 4 Tracking'!$E$6:$E$105,"0.9",'2. GPRA 1, 2, 4 Tracking'!$G$6:$G$105,"New Hire")</f>
        <v>0</v>
      </c>
      <c r="M29" s="56">
        <f>COUNTIFS('2. GPRA 1, 2, 4 Tracking'!$D$6:$D$105,'1. LEA List &amp; Summary Sheet'!$B29, '2. GPRA 1, 2, 4 Tracking'!$E$6:$E$105,"1.0",'2. GPRA 1, 2, 4 Tracking'!$G$6:$G$105,"New Hire")</f>
        <v>0</v>
      </c>
      <c r="N29" s="90">
        <f t="shared" si="1"/>
        <v>0</v>
      </c>
      <c r="O29" s="57">
        <f>COUNTIFS('2. GPRA 1, 2, 4 Tracking'!$D$6:$D$105,'1. LEA List &amp; Summary Sheet'!$B29, '2. GPRA 1, 2, 4 Tracking'!$E$6:$E$105,"0.1",'2. GPRA 1, 2, 4 Tracking'!$H$6:$H$105,"New Hire")</f>
        <v>0</v>
      </c>
      <c r="P29" s="57">
        <f>COUNTIFS('2. GPRA 1, 2, 4 Tracking'!$D$6:$D$105,'1. LEA List &amp; Summary Sheet'!$B29, '2. GPRA 1, 2, 4 Tracking'!$E$6:$E$105,"0.2",'2. GPRA 1, 2, 4 Tracking'!$H$6:$H$105,"New Hire")</f>
        <v>0</v>
      </c>
      <c r="Q29" s="57">
        <f>COUNTIFS('2. GPRA 1, 2, 4 Tracking'!$D$6:$D$105,'1. LEA List &amp; Summary Sheet'!$B29, '2. GPRA 1, 2, 4 Tracking'!$E$6:$E$105,"0.3",'2. GPRA 1, 2, 4 Tracking'!$H$6:$H$105,"New Hire")</f>
        <v>0</v>
      </c>
      <c r="R29" s="57">
        <f>COUNTIFS('2. GPRA 1, 2, 4 Tracking'!$D$6:$D$105,'1. LEA List &amp; Summary Sheet'!$B29, '2. GPRA 1, 2, 4 Tracking'!$E$6:$E$105,"0.4",'2. GPRA 1, 2, 4 Tracking'!$H$6:$H$105,"New Hire")</f>
        <v>0</v>
      </c>
      <c r="S29" s="57">
        <f>COUNTIFS('2. GPRA 1, 2, 4 Tracking'!$D$6:$D$105,'1. LEA List &amp; Summary Sheet'!$B29, '2. GPRA 1, 2, 4 Tracking'!$E$6:$E$105,"0.5",'2. GPRA 1, 2, 4 Tracking'!$H$6:$H$105,"New Hire")</f>
        <v>0</v>
      </c>
      <c r="T29" s="57">
        <f>COUNTIFS('2. GPRA 1, 2, 4 Tracking'!$D$6:$D$105,'1. LEA List &amp; Summary Sheet'!$B29, '2. GPRA 1, 2, 4 Tracking'!$E$6:$E$105,"0.6",'2. GPRA 1, 2, 4 Tracking'!$H$6:$H$105,"New Hire")</f>
        <v>0</v>
      </c>
      <c r="U29" s="57">
        <f>COUNTIFS('2. GPRA 1, 2, 4 Tracking'!$D$6:$D$105,'1. LEA List &amp; Summary Sheet'!$B29, '2. GPRA 1, 2, 4 Tracking'!$E$6:$E$105,"0.7",'2. GPRA 1, 2, 4 Tracking'!$H$6:$H$105,"New Hire")</f>
        <v>0</v>
      </c>
      <c r="V29" s="57">
        <f>COUNTIFS('2. GPRA 1, 2, 4 Tracking'!$D$6:$D$105,'1. LEA List &amp; Summary Sheet'!$B29, '2. GPRA 1, 2, 4 Tracking'!$E$6:$E$105,"0.8",'2. GPRA 1, 2, 4 Tracking'!$H$6:$H$105,"New Hire")</f>
        <v>0</v>
      </c>
      <c r="W29" s="57">
        <f>COUNTIFS('2. GPRA 1, 2, 4 Tracking'!$D$6:$D$105,'1. LEA List &amp; Summary Sheet'!$B29, '2. GPRA 1, 2, 4 Tracking'!$E$6:$E$105,"0.9",'2. GPRA 1, 2, 4 Tracking'!$H$6:$H$105,"New Hire")</f>
        <v>0</v>
      </c>
      <c r="X29" s="57">
        <f>COUNTIFS('2. GPRA 1, 2, 4 Tracking'!$D$6:$D$105,'1. LEA List &amp; Summary Sheet'!$B29, '2. GPRA 1, 2, 4 Tracking'!$E$6:$E$105,"1.0",'2. GPRA 1, 2, 4 Tracking'!$H$6:$H$105,"New Hire")</f>
        <v>0</v>
      </c>
      <c r="Y29" s="90">
        <f t="shared" si="2"/>
        <v>0</v>
      </c>
      <c r="Z29" s="55">
        <f>COUNTIFS('2. GPRA 1, 2, 4 Tracking'!$D$6:$D$105,'1. LEA List &amp; Summary Sheet'!$B29, '2. GPRA 1, 2, 4 Tracking'!$E$6:$E$105,"0.1",'2. GPRA 1, 2, 4 Tracking'!$I$6:$I$105,"New Hire")</f>
        <v>0</v>
      </c>
      <c r="AA29" s="55">
        <f>COUNTIFS('2. GPRA 1, 2, 4 Tracking'!$D$6:$D$105,'1. LEA List &amp; Summary Sheet'!$B29, '2. GPRA 1, 2, 4 Tracking'!$E$6:$E$105,"0.2",'2. GPRA 1, 2, 4 Tracking'!$I$6:$I$105,"New Hire")</f>
        <v>0</v>
      </c>
      <c r="AB29" s="55">
        <f>COUNTIFS('2. GPRA 1, 2, 4 Tracking'!$D$6:$D$105,'1. LEA List &amp; Summary Sheet'!$B29, '2. GPRA 1, 2, 4 Tracking'!$E$6:$E$105,"0.3",'2. GPRA 1, 2, 4 Tracking'!$I$6:$I$105,"New Hire")</f>
        <v>0</v>
      </c>
      <c r="AC29" s="55">
        <f>COUNTIFS('2. GPRA 1, 2, 4 Tracking'!$D$6:$D$105,'1. LEA List &amp; Summary Sheet'!$B29, '2. GPRA 1, 2, 4 Tracking'!$E$6:$E$105,"0.4",'2. GPRA 1, 2, 4 Tracking'!$I$6:$I$105,"New Hire")</f>
        <v>0</v>
      </c>
      <c r="AD29" s="55">
        <f>COUNTIFS('2. GPRA 1, 2, 4 Tracking'!$D$6:$D$105,'1. LEA List &amp; Summary Sheet'!$B29, '2. GPRA 1, 2, 4 Tracking'!$E$6:$E$105,"0.5",'2. GPRA 1, 2, 4 Tracking'!$I$6:$I$105,"New Hire")</f>
        <v>0</v>
      </c>
      <c r="AE29" s="55">
        <f>COUNTIFS('2. GPRA 1, 2, 4 Tracking'!$D$6:$D$105,'1. LEA List &amp; Summary Sheet'!$B29, '2. GPRA 1, 2, 4 Tracking'!$E$6:$E$105,"0.6",'2. GPRA 1, 2, 4 Tracking'!$I$6:$I$105,"New Hire")</f>
        <v>0</v>
      </c>
      <c r="AF29" s="55">
        <f>COUNTIFS('2. GPRA 1, 2, 4 Tracking'!$D$6:$D$105,'1. LEA List &amp; Summary Sheet'!$B29, '2. GPRA 1, 2, 4 Tracking'!$E$6:$E$105,"0.7",'2. GPRA 1, 2, 4 Tracking'!$I$6:$I$105,"New Hire")</f>
        <v>0</v>
      </c>
      <c r="AG29" s="55">
        <f>COUNTIFS('2. GPRA 1, 2, 4 Tracking'!$D$6:$D$105,'1. LEA List &amp; Summary Sheet'!$B29, '2. GPRA 1, 2, 4 Tracking'!$E$6:$E$105,"0.8",'2. GPRA 1, 2, 4 Tracking'!$I$6:$I$105,"New Hire")</f>
        <v>0</v>
      </c>
      <c r="AH29" s="55">
        <f>COUNTIFS('2. GPRA 1, 2, 4 Tracking'!$D$6:$D$105,'1. LEA List &amp; Summary Sheet'!$B29, '2. GPRA 1, 2, 4 Tracking'!$E$6:$E$105,"0.9",'2. GPRA 1, 2, 4 Tracking'!$I$6:$I$105,"New Hire")</f>
        <v>0</v>
      </c>
      <c r="AI29" s="56">
        <f>COUNTIFS('2. GPRA 1, 2, 4 Tracking'!$D$6:$D$105,'1. LEA List &amp; Summary Sheet'!$B29, '2. GPRA 1, 2, 4 Tracking'!$E$6:$E$105,"1.0",'2. GPRA 1, 2, 4 Tracking'!$I$6:$I$105,"New Hire")</f>
        <v>0</v>
      </c>
      <c r="AJ29" s="90">
        <f t="shared" si="3"/>
        <v>0</v>
      </c>
      <c r="AK29" s="57">
        <f>COUNTIFS('2. GPRA 1, 2, 4 Tracking'!$D$6:$D$105,'1. LEA List &amp; Summary Sheet'!$B29, '2. GPRA 1, 2, 4 Tracking'!$E$6:$E$105,"0.1",'2. GPRA 1, 2, 4 Tracking'!$J$6:$J$105,"New Hire")</f>
        <v>0</v>
      </c>
      <c r="AL29" s="57">
        <f>COUNTIFS('2. GPRA 1, 2, 4 Tracking'!$D$6:$D$105,'1. LEA List &amp; Summary Sheet'!$B29, '2. GPRA 1, 2, 4 Tracking'!$E$6:$E$105,"0.2",'2. GPRA 1, 2, 4 Tracking'!$J$6:$J$105,"New Hire")</f>
        <v>0</v>
      </c>
      <c r="AM29" s="57">
        <f>COUNTIFS('2. GPRA 1, 2, 4 Tracking'!$D$6:$D$105,'1. LEA List &amp; Summary Sheet'!$B29, '2. GPRA 1, 2, 4 Tracking'!$E$6:$E$105,"0.3",'2. GPRA 1, 2, 4 Tracking'!$J$6:$J$105,"New Hire")</f>
        <v>0</v>
      </c>
      <c r="AN29" s="57">
        <f>COUNTIFS('2. GPRA 1, 2, 4 Tracking'!$D$6:$D$105,'1. LEA List &amp; Summary Sheet'!$B29, '2. GPRA 1, 2, 4 Tracking'!$E$6:$E$105,"0.4",'2. GPRA 1, 2, 4 Tracking'!$J$6:$J$105,"New Hire")</f>
        <v>0</v>
      </c>
      <c r="AO29" s="57">
        <f>COUNTIFS('2. GPRA 1, 2, 4 Tracking'!$D$6:$D$105,'1. LEA List &amp; Summary Sheet'!$B29, '2. GPRA 1, 2, 4 Tracking'!$E$6:$E$105,"0.5",'2. GPRA 1, 2, 4 Tracking'!$J$6:$J$105,"New Hire")</f>
        <v>0</v>
      </c>
      <c r="AP29" s="57">
        <f>COUNTIFS('2. GPRA 1, 2, 4 Tracking'!$D$6:$D$105,'1. LEA List &amp; Summary Sheet'!$B29, '2. GPRA 1, 2, 4 Tracking'!$E$6:$E$105,"0.6",'2. GPRA 1, 2, 4 Tracking'!$J$6:$J$105,"New Hire")</f>
        <v>0</v>
      </c>
      <c r="AQ29" s="57">
        <f>COUNTIFS('2. GPRA 1, 2, 4 Tracking'!$D$6:$D$105,'1. LEA List &amp; Summary Sheet'!$B29, '2. GPRA 1, 2, 4 Tracking'!$E$6:$E$105,"0.7",'2. GPRA 1, 2, 4 Tracking'!$J$6:$J$105,"New Hire")</f>
        <v>0</v>
      </c>
      <c r="AR29" s="57">
        <f>COUNTIFS('2. GPRA 1, 2, 4 Tracking'!$D$6:$D$105,'1. LEA List &amp; Summary Sheet'!$B29, '2. GPRA 1, 2, 4 Tracking'!$E$6:$E$105,"0.8",'2. GPRA 1, 2, 4 Tracking'!$J$6:$J$105,"New Hire")</f>
        <v>0</v>
      </c>
      <c r="AS29" s="57">
        <f>COUNTIFS('2. GPRA 1, 2, 4 Tracking'!$D$6:$D$105,'1. LEA List &amp; Summary Sheet'!$B29, '2. GPRA 1, 2, 4 Tracking'!$E$6:$E$105,"0.9",'2. GPRA 1, 2, 4 Tracking'!$J$6:$J$105,"New Hire")</f>
        <v>0</v>
      </c>
      <c r="AT29" s="58">
        <f>COUNTIFS('2. GPRA 1, 2, 4 Tracking'!$D$6:$D$105,'1. LEA List &amp; Summary Sheet'!$B29, '2. GPRA 1, 2, 4 Tracking'!$E$6:$E$105,"1.0",'2. GPRA 1, 2, 4 Tracking'!$J$6:$J$105,"New Hire")</f>
        <v>0</v>
      </c>
      <c r="AU29" s="90">
        <f t="shared" si="4"/>
        <v>0</v>
      </c>
      <c r="AV29" s="55">
        <f>COUNTIFS('2. GPRA 1, 2, 4 Tracking'!$D$6:$D$105,'1. LEA List &amp; Summary Sheet'!$B29, '2. GPRA 1, 2, 4 Tracking'!$E$6:$E$105,"0.1",'2. GPRA 1, 2, 4 Tracking'!$K$6:$K$105,"New Hire")</f>
        <v>0</v>
      </c>
      <c r="AW29" s="55">
        <f>COUNTIFS('2. GPRA 1, 2, 4 Tracking'!$D$6:$D$105,'1. LEA List &amp; Summary Sheet'!$B29, '2. GPRA 1, 2, 4 Tracking'!$E$6:$E$105,"0.2",'2. GPRA 1, 2, 4 Tracking'!$K$6:$K$105,"New Hire")</f>
        <v>0</v>
      </c>
      <c r="AX29" s="55">
        <f>COUNTIFS('2. GPRA 1, 2, 4 Tracking'!$D$6:$D$105,'1. LEA List &amp; Summary Sheet'!$B29, '2. GPRA 1, 2, 4 Tracking'!$E$6:$E$105,"0.3",'2. GPRA 1, 2, 4 Tracking'!$K$6:$K$105,"New Hire")</f>
        <v>0</v>
      </c>
      <c r="AY29" s="55">
        <f>COUNTIFS('2. GPRA 1, 2, 4 Tracking'!$D$6:$D$105,'1. LEA List &amp; Summary Sheet'!$B29, '2. GPRA 1, 2, 4 Tracking'!$E$6:$E$105,"0.4",'2. GPRA 1, 2, 4 Tracking'!$K$6:$K$105,"New Hire")</f>
        <v>0</v>
      </c>
      <c r="AZ29" s="55">
        <f>COUNTIFS('2. GPRA 1, 2, 4 Tracking'!$D$6:$D$105,'1. LEA List &amp; Summary Sheet'!$B29, '2. GPRA 1, 2, 4 Tracking'!$E$6:$E$105,"0.5",'2. GPRA 1, 2, 4 Tracking'!$K$6:$K$105,"New Hire")</f>
        <v>0</v>
      </c>
      <c r="BA29" s="55">
        <f>COUNTIFS('2. GPRA 1, 2, 4 Tracking'!$D$6:$D$105,'1. LEA List &amp; Summary Sheet'!$B29, '2. GPRA 1, 2, 4 Tracking'!$E$6:$E$105,"0.6",'2. GPRA 1, 2, 4 Tracking'!$K$6:$K$105,"New Hire")</f>
        <v>0</v>
      </c>
      <c r="BB29" s="55">
        <f>COUNTIFS('2. GPRA 1, 2, 4 Tracking'!$D$6:$D$105,'1. LEA List &amp; Summary Sheet'!$B29, '2. GPRA 1, 2, 4 Tracking'!$E$6:$E$105,"0.7",'2. GPRA 1, 2, 4 Tracking'!$K$6:$K$105,"New Hire")</f>
        <v>0</v>
      </c>
      <c r="BC29" s="55">
        <f>COUNTIFS('2. GPRA 1, 2, 4 Tracking'!$D$6:$D$105,'1. LEA List &amp; Summary Sheet'!$B29, '2. GPRA 1, 2, 4 Tracking'!$E$6:$E$105,"0.8",'2. GPRA 1, 2, 4 Tracking'!$K$6:$K$105,"New Hire")</f>
        <v>0</v>
      </c>
      <c r="BD29" s="55">
        <f>COUNTIFS('2. GPRA 1, 2, 4 Tracking'!$D$6:$D$105,'1. LEA List &amp; Summary Sheet'!$B29, '2. GPRA 1, 2, 4 Tracking'!$E$6:$E$105,"0.9",'2. GPRA 1, 2, 4 Tracking'!$K$6:$K$105,"New Hire")</f>
        <v>0</v>
      </c>
      <c r="BE29" s="56">
        <f>COUNTIFS('2. GPRA 1, 2, 4 Tracking'!$D$6:$D$105,'1. LEA List &amp; Summary Sheet'!$B29, '2. GPRA 1, 2, 4 Tracking'!$E$6:$E$105,"1.0",'2. GPRA 1, 2, 4 Tracking'!$K$6:$K$105,"New Hire")</f>
        <v>0</v>
      </c>
      <c r="BF29" s="64"/>
    </row>
    <row r="30" spans="2:58" ht="78.75" customHeight="1" thickBot="1" x14ac:dyDescent="0.4">
      <c r="B30" s="69"/>
      <c r="C30" s="90">
        <f t="shared" si="0"/>
        <v>0</v>
      </c>
      <c r="D30" s="55">
        <f>COUNTIFS('2. GPRA 1, 2, 4 Tracking'!$D$6:$D$105,'1. LEA List &amp; Summary Sheet'!$B30, '2. GPRA 1, 2, 4 Tracking'!$E$6:$E$105,"0.1",'2. GPRA 1, 2, 4 Tracking'!$G$6:$G$105,"New Hire")</f>
        <v>0</v>
      </c>
      <c r="E30" s="56">
        <f>COUNTIFS('2. GPRA 1, 2, 4 Tracking'!$D$6:$D$105,'1. LEA List &amp; Summary Sheet'!$B30, '2. GPRA 1, 2, 4 Tracking'!$E$6:$E$105,"0.2",'2. GPRA 1, 2, 4 Tracking'!$G$6:$G$105,"New Hire")</f>
        <v>0</v>
      </c>
      <c r="F30" s="56">
        <f>COUNTIFS('2. GPRA 1, 2, 4 Tracking'!$D$6:$D$105,'1. LEA List &amp; Summary Sheet'!$B30, '2. GPRA 1, 2, 4 Tracking'!$E$6:$E$105,"0.3",'2. GPRA 1, 2, 4 Tracking'!$G$6:$G$105,"New Hire")</f>
        <v>0</v>
      </c>
      <c r="G30" s="56">
        <f>COUNTIFS('2. GPRA 1, 2, 4 Tracking'!$D$6:$D$105,'1. LEA List &amp; Summary Sheet'!$B30, '2. GPRA 1, 2, 4 Tracking'!$E$6:$E$105,"0.4",'2. GPRA 1, 2, 4 Tracking'!$G$6:$G$105,"New Hire")</f>
        <v>0</v>
      </c>
      <c r="H30" s="56">
        <f>COUNTIFS('2. GPRA 1, 2, 4 Tracking'!$D$6:$D$105,'1. LEA List &amp; Summary Sheet'!$B30, '2. GPRA 1, 2, 4 Tracking'!$E$6:$E$105,"0.5",'2. GPRA 1, 2, 4 Tracking'!$G$6:$G$105,"New Hire")</f>
        <v>0</v>
      </c>
      <c r="I30" s="56">
        <f>COUNTIFS('2. GPRA 1, 2, 4 Tracking'!$D$6:$D$105,'1. LEA List &amp; Summary Sheet'!$B30, '2. GPRA 1, 2, 4 Tracking'!$E$6:$E$105,"0.6",'2. GPRA 1, 2, 4 Tracking'!$G$6:$G$105,"New Hire")</f>
        <v>0</v>
      </c>
      <c r="J30" s="56">
        <f>COUNTIFS('2. GPRA 1, 2, 4 Tracking'!$D$6:$D$105,'1. LEA List &amp; Summary Sheet'!$B30, '2. GPRA 1, 2, 4 Tracking'!$E$6:$E$105,"0.7",'2. GPRA 1, 2, 4 Tracking'!$G$6:$G$105,"New Hire")</f>
        <v>0</v>
      </c>
      <c r="K30" s="56">
        <f>COUNTIFS('2. GPRA 1, 2, 4 Tracking'!$D$6:$D$105,'1. LEA List &amp; Summary Sheet'!$B30, '2. GPRA 1, 2, 4 Tracking'!$E$6:$E$105,"0.8",'2. GPRA 1, 2, 4 Tracking'!$G$6:$G$105,"New Hire")</f>
        <v>0</v>
      </c>
      <c r="L30" s="56">
        <f>COUNTIFS('2. GPRA 1, 2, 4 Tracking'!$D$6:$D$105,'1. LEA List &amp; Summary Sheet'!$B30, '2. GPRA 1, 2, 4 Tracking'!$E$6:$E$105,"0.9",'2. GPRA 1, 2, 4 Tracking'!$G$6:$G$105,"New Hire")</f>
        <v>0</v>
      </c>
      <c r="M30" s="56">
        <f>COUNTIFS('2. GPRA 1, 2, 4 Tracking'!$D$6:$D$105,'1. LEA List &amp; Summary Sheet'!$B30, '2. GPRA 1, 2, 4 Tracking'!$E$6:$E$105,"1.0",'2. GPRA 1, 2, 4 Tracking'!$G$6:$G$105,"New Hire")</f>
        <v>0</v>
      </c>
      <c r="N30" s="90">
        <f t="shared" si="1"/>
        <v>0</v>
      </c>
      <c r="O30" s="57">
        <f>COUNTIFS('2. GPRA 1, 2, 4 Tracking'!$D$6:$D$105,'1. LEA List &amp; Summary Sheet'!$B30, '2. GPRA 1, 2, 4 Tracking'!$E$6:$E$105,"0.1",'2. GPRA 1, 2, 4 Tracking'!$H$6:$H$105,"New Hire")</f>
        <v>0</v>
      </c>
      <c r="P30" s="57">
        <f>COUNTIFS('2. GPRA 1, 2, 4 Tracking'!$D$6:$D$105,'1. LEA List &amp; Summary Sheet'!$B30, '2. GPRA 1, 2, 4 Tracking'!$E$6:$E$105,"0.2",'2. GPRA 1, 2, 4 Tracking'!$H$6:$H$105,"New Hire")</f>
        <v>0</v>
      </c>
      <c r="Q30" s="57">
        <f>COUNTIFS('2. GPRA 1, 2, 4 Tracking'!$D$6:$D$105,'1. LEA List &amp; Summary Sheet'!$B30, '2. GPRA 1, 2, 4 Tracking'!$E$6:$E$105,"0.3",'2. GPRA 1, 2, 4 Tracking'!$H$6:$H$105,"New Hire")</f>
        <v>0</v>
      </c>
      <c r="R30" s="57">
        <f>COUNTIFS('2. GPRA 1, 2, 4 Tracking'!$D$6:$D$105,'1. LEA List &amp; Summary Sheet'!$B30, '2. GPRA 1, 2, 4 Tracking'!$E$6:$E$105,"0.4",'2. GPRA 1, 2, 4 Tracking'!$H$6:$H$105,"New Hire")</f>
        <v>0</v>
      </c>
      <c r="S30" s="57">
        <f>COUNTIFS('2. GPRA 1, 2, 4 Tracking'!$D$6:$D$105,'1. LEA List &amp; Summary Sheet'!$B30, '2. GPRA 1, 2, 4 Tracking'!$E$6:$E$105,"0.5",'2. GPRA 1, 2, 4 Tracking'!$H$6:$H$105,"New Hire")</f>
        <v>0</v>
      </c>
      <c r="T30" s="57">
        <f>COUNTIFS('2. GPRA 1, 2, 4 Tracking'!$D$6:$D$105,'1. LEA List &amp; Summary Sheet'!$B30, '2. GPRA 1, 2, 4 Tracking'!$E$6:$E$105,"0.6",'2. GPRA 1, 2, 4 Tracking'!$H$6:$H$105,"New Hire")</f>
        <v>0</v>
      </c>
      <c r="U30" s="57">
        <f>COUNTIFS('2. GPRA 1, 2, 4 Tracking'!$D$6:$D$105,'1. LEA List &amp; Summary Sheet'!$B30, '2. GPRA 1, 2, 4 Tracking'!$E$6:$E$105,"0.7",'2. GPRA 1, 2, 4 Tracking'!$H$6:$H$105,"New Hire")</f>
        <v>0</v>
      </c>
      <c r="V30" s="57">
        <f>COUNTIFS('2. GPRA 1, 2, 4 Tracking'!$D$6:$D$105,'1. LEA List &amp; Summary Sheet'!$B30, '2. GPRA 1, 2, 4 Tracking'!$E$6:$E$105,"0.8",'2. GPRA 1, 2, 4 Tracking'!$H$6:$H$105,"New Hire")</f>
        <v>0</v>
      </c>
      <c r="W30" s="57">
        <f>COUNTIFS('2. GPRA 1, 2, 4 Tracking'!$D$6:$D$105,'1. LEA List &amp; Summary Sheet'!$B30, '2. GPRA 1, 2, 4 Tracking'!$E$6:$E$105,"0.9",'2. GPRA 1, 2, 4 Tracking'!$H$6:$H$105,"New Hire")</f>
        <v>0</v>
      </c>
      <c r="X30" s="57">
        <f>COUNTIFS('2. GPRA 1, 2, 4 Tracking'!$D$6:$D$105,'1. LEA List &amp; Summary Sheet'!$B30, '2. GPRA 1, 2, 4 Tracking'!$E$6:$E$105,"1.0",'2. GPRA 1, 2, 4 Tracking'!$H$6:$H$105,"New Hire")</f>
        <v>0</v>
      </c>
      <c r="Y30" s="90">
        <f t="shared" si="2"/>
        <v>0</v>
      </c>
      <c r="Z30" s="55">
        <f>COUNTIFS('2. GPRA 1, 2, 4 Tracking'!$D$6:$D$105,'1. LEA List &amp; Summary Sheet'!$B30, '2. GPRA 1, 2, 4 Tracking'!$E$6:$E$105,"0.1",'2. GPRA 1, 2, 4 Tracking'!$I$6:$I$105,"New Hire")</f>
        <v>0</v>
      </c>
      <c r="AA30" s="55">
        <f>COUNTIFS('2. GPRA 1, 2, 4 Tracking'!$D$6:$D$105,'1. LEA List &amp; Summary Sheet'!$B30, '2. GPRA 1, 2, 4 Tracking'!$E$6:$E$105,"0.2",'2. GPRA 1, 2, 4 Tracking'!$I$6:$I$105,"New Hire")</f>
        <v>0</v>
      </c>
      <c r="AB30" s="55">
        <f>COUNTIFS('2. GPRA 1, 2, 4 Tracking'!$D$6:$D$105,'1. LEA List &amp; Summary Sheet'!$B30, '2. GPRA 1, 2, 4 Tracking'!$E$6:$E$105,"0.3",'2. GPRA 1, 2, 4 Tracking'!$I$6:$I$105,"New Hire")</f>
        <v>0</v>
      </c>
      <c r="AC30" s="55">
        <f>COUNTIFS('2. GPRA 1, 2, 4 Tracking'!$D$6:$D$105,'1. LEA List &amp; Summary Sheet'!$B30, '2. GPRA 1, 2, 4 Tracking'!$E$6:$E$105,"0.4",'2. GPRA 1, 2, 4 Tracking'!$I$6:$I$105,"New Hire")</f>
        <v>0</v>
      </c>
      <c r="AD30" s="55">
        <f>COUNTIFS('2. GPRA 1, 2, 4 Tracking'!$D$6:$D$105,'1. LEA List &amp; Summary Sheet'!$B30, '2. GPRA 1, 2, 4 Tracking'!$E$6:$E$105,"0.5",'2. GPRA 1, 2, 4 Tracking'!$I$6:$I$105,"New Hire")</f>
        <v>0</v>
      </c>
      <c r="AE30" s="55">
        <f>COUNTIFS('2. GPRA 1, 2, 4 Tracking'!$D$6:$D$105,'1. LEA List &amp; Summary Sheet'!$B30, '2. GPRA 1, 2, 4 Tracking'!$E$6:$E$105,"0.6",'2. GPRA 1, 2, 4 Tracking'!$I$6:$I$105,"New Hire")</f>
        <v>0</v>
      </c>
      <c r="AF30" s="55">
        <f>COUNTIFS('2. GPRA 1, 2, 4 Tracking'!$D$6:$D$105,'1. LEA List &amp; Summary Sheet'!$B30, '2. GPRA 1, 2, 4 Tracking'!$E$6:$E$105,"0.7",'2. GPRA 1, 2, 4 Tracking'!$I$6:$I$105,"New Hire")</f>
        <v>0</v>
      </c>
      <c r="AG30" s="55">
        <f>COUNTIFS('2. GPRA 1, 2, 4 Tracking'!$D$6:$D$105,'1. LEA List &amp; Summary Sheet'!$B30, '2. GPRA 1, 2, 4 Tracking'!$E$6:$E$105,"0.8",'2. GPRA 1, 2, 4 Tracking'!$I$6:$I$105,"New Hire")</f>
        <v>0</v>
      </c>
      <c r="AH30" s="55">
        <f>COUNTIFS('2. GPRA 1, 2, 4 Tracking'!$D$6:$D$105,'1. LEA List &amp; Summary Sheet'!$B30, '2. GPRA 1, 2, 4 Tracking'!$E$6:$E$105,"0.9",'2. GPRA 1, 2, 4 Tracking'!$I$6:$I$105,"New Hire")</f>
        <v>0</v>
      </c>
      <c r="AI30" s="56">
        <f>COUNTIFS('2. GPRA 1, 2, 4 Tracking'!$D$6:$D$105,'1. LEA List &amp; Summary Sheet'!$B30, '2. GPRA 1, 2, 4 Tracking'!$E$6:$E$105,"1.0",'2. GPRA 1, 2, 4 Tracking'!$I$6:$I$105,"New Hire")</f>
        <v>0</v>
      </c>
      <c r="AJ30" s="90">
        <f t="shared" si="3"/>
        <v>0</v>
      </c>
      <c r="AK30" s="57">
        <f>COUNTIFS('2. GPRA 1, 2, 4 Tracking'!$D$6:$D$105,'1. LEA List &amp; Summary Sheet'!$B30, '2. GPRA 1, 2, 4 Tracking'!$E$6:$E$105,"0.1",'2. GPRA 1, 2, 4 Tracking'!$J$6:$J$105,"New Hire")</f>
        <v>0</v>
      </c>
      <c r="AL30" s="57">
        <f>COUNTIFS('2. GPRA 1, 2, 4 Tracking'!$D$6:$D$105,'1. LEA List &amp; Summary Sheet'!$B30, '2. GPRA 1, 2, 4 Tracking'!$E$6:$E$105,"0.2",'2. GPRA 1, 2, 4 Tracking'!$J$6:$J$105,"New Hire")</f>
        <v>0</v>
      </c>
      <c r="AM30" s="57">
        <f>COUNTIFS('2. GPRA 1, 2, 4 Tracking'!$D$6:$D$105,'1. LEA List &amp; Summary Sheet'!$B30, '2. GPRA 1, 2, 4 Tracking'!$E$6:$E$105,"0.3",'2. GPRA 1, 2, 4 Tracking'!$J$6:$J$105,"New Hire")</f>
        <v>0</v>
      </c>
      <c r="AN30" s="57">
        <f>COUNTIFS('2. GPRA 1, 2, 4 Tracking'!$D$6:$D$105,'1. LEA List &amp; Summary Sheet'!$B30, '2. GPRA 1, 2, 4 Tracking'!$E$6:$E$105,"0.4",'2. GPRA 1, 2, 4 Tracking'!$J$6:$J$105,"New Hire")</f>
        <v>0</v>
      </c>
      <c r="AO30" s="57">
        <f>COUNTIFS('2. GPRA 1, 2, 4 Tracking'!$D$6:$D$105,'1. LEA List &amp; Summary Sheet'!$B30, '2. GPRA 1, 2, 4 Tracking'!$E$6:$E$105,"0.5",'2. GPRA 1, 2, 4 Tracking'!$J$6:$J$105,"New Hire")</f>
        <v>0</v>
      </c>
      <c r="AP30" s="57">
        <f>COUNTIFS('2. GPRA 1, 2, 4 Tracking'!$D$6:$D$105,'1. LEA List &amp; Summary Sheet'!$B30, '2. GPRA 1, 2, 4 Tracking'!$E$6:$E$105,"0.6",'2. GPRA 1, 2, 4 Tracking'!$J$6:$J$105,"New Hire")</f>
        <v>0</v>
      </c>
      <c r="AQ30" s="57">
        <f>COUNTIFS('2. GPRA 1, 2, 4 Tracking'!$D$6:$D$105,'1. LEA List &amp; Summary Sheet'!$B30, '2. GPRA 1, 2, 4 Tracking'!$E$6:$E$105,"0.7",'2. GPRA 1, 2, 4 Tracking'!$J$6:$J$105,"New Hire")</f>
        <v>0</v>
      </c>
      <c r="AR30" s="57">
        <f>COUNTIFS('2. GPRA 1, 2, 4 Tracking'!$D$6:$D$105,'1. LEA List &amp; Summary Sheet'!$B30, '2. GPRA 1, 2, 4 Tracking'!$E$6:$E$105,"0.8",'2. GPRA 1, 2, 4 Tracking'!$J$6:$J$105,"New Hire")</f>
        <v>0</v>
      </c>
      <c r="AS30" s="57">
        <f>COUNTIFS('2. GPRA 1, 2, 4 Tracking'!$D$6:$D$105,'1. LEA List &amp; Summary Sheet'!$B30, '2. GPRA 1, 2, 4 Tracking'!$E$6:$E$105,"0.9",'2. GPRA 1, 2, 4 Tracking'!$J$6:$J$105,"New Hire")</f>
        <v>0</v>
      </c>
      <c r="AT30" s="58">
        <f>COUNTIFS('2. GPRA 1, 2, 4 Tracking'!$D$6:$D$105,'1. LEA List &amp; Summary Sheet'!$B30, '2. GPRA 1, 2, 4 Tracking'!$E$6:$E$105,"1.0",'2. GPRA 1, 2, 4 Tracking'!$J$6:$J$105,"New Hire")</f>
        <v>0</v>
      </c>
      <c r="AU30" s="90">
        <f t="shared" si="4"/>
        <v>0</v>
      </c>
      <c r="AV30" s="55">
        <f>COUNTIFS('2. GPRA 1, 2, 4 Tracking'!$D$6:$D$105,'1. LEA List &amp; Summary Sheet'!$B30, '2. GPRA 1, 2, 4 Tracking'!$E$6:$E$105,"0.1",'2. GPRA 1, 2, 4 Tracking'!$K$6:$K$105,"New Hire")</f>
        <v>0</v>
      </c>
      <c r="AW30" s="55">
        <f>COUNTIFS('2. GPRA 1, 2, 4 Tracking'!$D$6:$D$105,'1. LEA List &amp; Summary Sheet'!$B30, '2. GPRA 1, 2, 4 Tracking'!$E$6:$E$105,"0.2",'2. GPRA 1, 2, 4 Tracking'!$K$6:$K$105,"New Hire")</f>
        <v>0</v>
      </c>
      <c r="AX30" s="55">
        <f>COUNTIFS('2. GPRA 1, 2, 4 Tracking'!$D$6:$D$105,'1. LEA List &amp; Summary Sheet'!$B30, '2. GPRA 1, 2, 4 Tracking'!$E$6:$E$105,"0.3",'2. GPRA 1, 2, 4 Tracking'!$K$6:$K$105,"New Hire")</f>
        <v>0</v>
      </c>
      <c r="AY30" s="55">
        <f>COUNTIFS('2. GPRA 1, 2, 4 Tracking'!$D$6:$D$105,'1. LEA List &amp; Summary Sheet'!$B30, '2. GPRA 1, 2, 4 Tracking'!$E$6:$E$105,"0.4",'2. GPRA 1, 2, 4 Tracking'!$K$6:$K$105,"New Hire")</f>
        <v>0</v>
      </c>
      <c r="AZ30" s="55">
        <f>COUNTIFS('2. GPRA 1, 2, 4 Tracking'!$D$6:$D$105,'1. LEA List &amp; Summary Sheet'!$B30, '2. GPRA 1, 2, 4 Tracking'!$E$6:$E$105,"0.5",'2. GPRA 1, 2, 4 Tracking'!$K$6:$K$105,"New Hire")</f>
        <v>0</v>
      </c>
      <c r="BA30" s="55">
        <f>COUNTIFS('2. GPRA 1, 2, 4 Tracking'!$D$6:$D$105,'1. LEA List &amp; Summary Sheet'!$B30, '2. GPRA 1, 2, 4 Tracking'!$E$6:$E$105,"0.6",'2. GPRA 1, 2, 4 Tracking'!$K$6:$K$105,"New Hire")</f>
        <v>0</v>
      </c>
      <c r="BB30" s="55">
        <f>COUNTIFS('2. GPRA 1, 2, 4 Tracking'!$D$6:$D$105,'1. LEA List &amp; Summary Sheet'!$B30, '2. GPRA 1, 2, 4 Tracking'!$E$6:$E$105,"0.7",'2. GPRA 1, 2, 4 Tracking'!$K$6:$K$105,"New Hire")</f>
        <v>0</v>
      </c>
      <c r="BC30" s="55">
        <f>COUNTIFS('2. GPRA 1, 2, 4 Tracking'!$D$6:$D$105,'1. LEA List &amp; Summary Sheet'!$B30, '2. GPRA 1, 2, 4 Tracking'!$E$6:$E$105,"0.8",'2. GPRA 1, 2, 4 Tracking'!$K$6:$K$105,"New Hire")</f>
        <v>0</v>
      </c>
      <c r="BD30" s="55">
        <f>COUNTIFS('2. GPRA 1, 2, 4 Tracking'!$D$6:$D$105,'1. LEA List &amp; Summary Sheet'!$B30, '2. GPRA 1, 2, 4 Tracking'!$E$6:$E$105,"0.9",'2. GPRA 1, 2, 4 Tracking'!$K$6:$K$105,"New Hire")</f>
        <v>0</v>
      </c>
      <c r="BE30" s="56">
        <f>COUNTIFS('2. GPRA 1, 2, 4 Tracking'!$D$6:$D$105,'1. LEA List &amp; Summary Sheet'!$B30, '2. GPRA 1, 2, 4 Tracking'!$E$6:$E$105,"1.0",'2. GPRA 1, 2, 4 Tracking'!$K$6:$K$105,"New Hire")</f>
        <v>0</v>
      </c>
      <c r="BF30" s="64"/>
    </row>
    <row r="31" spans="2:58" ht="78.75" customHeight="1" thickBot="1" x14ac:dyDescent="0.4">
      <c r="B31" s="70"/>
      <c r="C31" s="90">
        <f t="shared" si="0"/>
        <v>0</v>
      </c>
      <c r="D31" s="55">
        <f>COUNTIFS('2. GPRA 1, 2, 4 Tracking'!$D$6:$D$105,'1. LEA List &amp; Summary Sheet'!$B31, '2. GPRA 1, 2, 4 Tracking'!$E$6:$E$105,"0.1",'2. GPRA 1, 2, 4 Tracking'!$G$6:$G$105,"New Hire")</f>
        <v>0</v>
      </c>
      <c r="E31" s="56">
        <f>COUNTIFS('2. GPRA 1, 2, 4 Tracking'!$D$6:$D$105,'1. LEA List &amp; Summary Sheet'!$B31, '2. GPRA 1, 2, 4 Tracking'!$E$6:$E$105,"0.2",'2. GPRA 1, 2, 4 Tracking'!$G$6:$G$105,"New Hire")</f>
        <v>0</v>
      </c>
      <c r="F31" s="56">
        <f>COUNTIFS('2. GPRA 1, 2, 4 Tracking'!$D$6:$D$105,'1. LEA List &amp; Summary Sheet'!$B31, '2. GPRA 1, 2, 4 Tracking'!$E$6:$E$105,"0.3",'2. GPRA 1, 2, 4 Tracking'!$G$6:$G$105,"New Hire")</f>
        <v>0</v>
      </c>
      <c r="G31" s="56">
        <f>COUNTIFS('2. GPRA 1, 2, 4 Tracking'!$D$6:$D$105,'1. LEA List &amp; Summary Sheet'!$B31, '2. GPRA 1, 2, 4 Tracking'!$E$6:$E$105,"0.4",'2. GPRA 1, 2, 4 Tracking'!$G$6:$G$105,"New Hire")</f>
        <v>0</v>
      </c>
      <c r="H31" s="56">
        <f>COUNTIFS('2. GPRA 1, 2, 4 Tracking'!$D$6:$D$105,'1. LEA List &amp; Summary Sheet'!$B31, '2. GPRA 1, 2, 4 Tracking'!$E$6:$E$105,"0.5",'2. GPRA 1, 2, 4 Tracking'!$G$6:$G$105,"New Hire")</f>
        <v>0</v>
      </c>
      <c r="I31" s="56">
        <f>COUNTIFS('2. GPRA 1, 2, 4 Tracking'!$D$6:$D$105,'1. LEA List &amp; Summary Sheet'!$B31, '2. GPRA 1, 2, 4 Tracking'!$E$6:$E$105,"0.6",'2. GPRA 1, 2, 4 Tracking'!$G$6:$G$105,"New Hire")</f>
        <v>0</v>
      </c>
      <c r="J31" s="56">
        <f>COUNTIFS('2. GPRA 1, 2, 4 Tracking'!$D$6:$D$105,'1. LEA List &amp; Summary Sheet'!$B31, '2. GPRA 1, 2, 4 Tracking'!$E$6:$E$105,"0.7",'2. GPRA 1, 2, 4 Tracking'!$G$6:$G$105,"New Hire")</f>
        <v>0</v>
      </c>
      <c r="K31" s="56">
        <f>COUNTIFS('2. GPRA 1, 2, 4 Tracking'!$D$6:$D$105,'1. LEA List &amp; Summary Sheet'!$B31, '2. GPRA 1, 2, 4 Tracking'!$E$6:$E$105,"0.8",'2. GPRA 1, 2, 4 Tracking'!$G$6:$G$105,"New Hire")</f>
        <v>0</v>
      </c>
      <c r="L31" s="56">
        <f>COUNTIFS('2. GPRA 1, 2, 4 Tracking'!$D$6:$D$105,'1. LEA List &amp; Summary Sheet'!$B31, '2. GPRA 1, 2, 4 Tracking'!$E$6:$E$105,"0.9",'2. GPRA 1, 2, 4 Tracking'!$G$6:$G$105,"New Hire")</f>
        <v>0</v>
      </c>
      <c r="M31" s="56">
        <f>COUNTIFS('2. GPRA 1, 2, 4 Tracking'!$D$6:$D$105,'1. LEA List &amp; Summary Sheet'!$B31, '2. GPRA 1, 2, 4 Tracking'!$E$6:$E$105,"1.0",'2. GPRA 1, 2, 4 Tracking'!$G$6:$G$105,"New Hire")</f>
        <v>0</v>
      </c>
      <c r="N31" s="90">
        <f t="shared" si="1"/>
        <v>0</v>
      </c>
      <c r="O31" s="57">
        <f>COUNTIFS('2. GPRA 1, 2, 4 Tracking'!$D$6:$D$105,'1. LEA List &amp; Summary Sheet'!$B31, '2. GPRA 1, 2, 4 Tracking'!$E$6:$E$105,"0.1",'2. GPRA 1, 2, 4 Tracking'!$H$6:$H$105,"New Hire")</f>
        <v>0</v>
      </c>
      <c r="P31" s="57">
        <f>COUNTIFS('2. GPRA 1, 2, 4 Tracking'!$D$6:$D$105,'1. LEA List &amp; Summary Sheet'!$B31, '2. GPRA 1, 2, 4 Tracking'!$E$6:$E$105,"0.2",'2. GPRA 1, 2, 4 Tracking'!$H$6:$H$105,"New Hire")</f>
        <v>0</v>
      </c>
      <c r="Q31" s="57">
        <f>COUNTIFS('2. GPRA 1, 2, 4 Tracking'!$D$6:$D$105,'1. LEA List &amp; Summary Sheet'!$B31, '2. GPRA 1, 2, 4 Tracking'!$E$6:$E$105,"0.3",'2. GPRA 1, 2, 4 Tracking'!$H$6:$H$105,"New Hire")</f>
        <v>0</v>
      </c>
      <c r="R31" s="57">
        <f>COUNTIFS('2. GPRA 1, 2, 4 Tracking'!$D$6:$D$105,'1. LEA List &amp; Summary Sheet'!$B31, '2. GPRA 1, 2, 4 Tracking'!$E$6:$E$105,"0.4",'2. GPRA 1, 2, 4 Tracking'!$H$6:$H$105,"New Hire")</f>
        <v>0</v>
      </c>
      <c r="S31" s="57">
        <f>COUNTIFS('2. GPRA 1, 2, 4 Tracking'!$D$6:$D$105,'1. LEA List &amp; Summary Sheet'!$B31, '2. GPRA 1, 2, 4 Tracking'!$E$6:$E$105,"0.5",'2. GPRA 1, 2, 4 Tracking'!$H$6:$H$105,"New Hire")</f>
        <v>0</v>
      </c>
      <c r="T31" s="57">
        <f>COUNTIFS('2. GPRA 1, 2, 4 Tracking'!$D$6:$D$105,'1. LEA List &amp; Summary Sheet'!$B31, '2. GPRA 1, 2, 4 Tracking'!$E$6:$E$105,"0.6",'2. GPRA 1, 2, 4 Tracking'!$H$6:$H$105,"New Hire")</f>
        <v>0</v>
      </c>
      <c r="U31" s="57">
        <f>COUNTIFS('2. GPRA 1, 2, 4 Tracking'!$D$6:$D$105,'1. LEA List &amp; Summary Sheet'!$B31, '2. GPRA 1, 2, 4 Tracking'!$E$6:$E$105,"0.7",'2. GPRA 1, 2, 4 Tracking'!$H$6:$H$105,"New Hire")</f>
        <v>0</v>
      </c>
      <c r="V31" s="57">
        <f>COUNTIFS('2. GPRA 1, 2, 4 Tracking'!$D$6:$D$105,'1. LEA List &amp; Summary Sheet'!$B31, '2. GPRA 1, 2, 4 Tracking'!$E$6:$E$105,"0.8",'2. GPRA 1, 2, 4 Tracking'!$H$6:$H$105,"New Hire")</f>
        <v>0</v>
      </c>
      <c r="W31" s="57">
        <f>COUNTIFS('2. GPRA 1, 2, 4 Tracking'!$D$6:$D$105,'1. LEA List &amp; Summary Sheet'!$B31, '2. GPRA 1, 2, 4 Tracking'!$E$6:$E$105,"0.9",'2. GPRA 1, 2, 4 Tracking'!$H$6:$H$105,"New Hire")</f>
        <v>0</v>
      </c>
      <c r="X31" s="57">
        <f>COUNTIFS('2. GPRA 1, 2, 4 Tracking'!$D$6:$D$105,'1. LEA List &amp; Summary Sheet'!$B31, '2. GPRA 1, 2, 4 Tracking'!$E$6:$E$105,"1.0",'2. GPRA 1, 2, 4 Tracking'!$H$6:$H$105,"New Hire")</f>
        <v>0</v>
      </c>
      <c r="Y31" s="90">
        <f t="shared" si="2"/>
        <v>0</v>
      </c>
      <c r="Z31" s="55">
        <f>COUNTIFS('2. GPRA 1, 2, 4 Tracking'!$D$6:$D$105,'1. LEA List &amp; Summary Sheet'!$B31, '2. GPRA 1, 2, 4 Tracking'!$E$6:$E$105,"0.1",'2. GPRA 1, 2, 4 Tracking'!$I$6:$I$105,"New Hire")</f>
        <v>0</v>
      </c>
      <c r="AA31" s="55">
        <f>COUNTIFS('2. GPRA 1, 2, 4 Tracking'!$D$6:$D$105,'1. LEA List &amp; Summary Sheet'!$B31, '2. GPRA 1, 2, 4 Tracking'!$E$6:$E$105,"0.2",'2. GPRA 1, 2, 4 Tracking'!$I$6:$I$105,"New Hire")</f>
        <v>0</v>
      </c>
      <c r="AB31" s="55">
        <f>COUNTIFS('2. GPRA 1, 2, 4 Tracking'!$D$6:$D$105,'1. LEA List &amp; Summary Sheet'!$B31, '2. GPRA 1, 2, 4 Tracking'!$E$6:$E$105,"0.3",'2. GPRA 1, 2, 4 Tracking'!$I$6:$I$105,"New Hire")</f>
        <v>0</v>
      </c>
      <c r="AC31" s="55">
        <f>COUNTIFS('2. GPRA 1, 2, 4 Tracking'!$D$6:$D$105,'1. LEA List &amp; Summary Sheet'!$B31, '2. GPRA 1, 2, 4 Tracking'!$E$6:$E$105,"0.4",'2. GPRA 1, 2, 4 Tracking'!$I$6:$I$105,"New Hire")</f>
        <v>0</v>
      </c>
      <c r="AD31" s="55">
        <f>COUNTIFS('2. GPRA 1, 2, 4 Tracking'!$D$6:$D$105,'1. LEA List &amp; Summary Sheet'!$B31, '2. GPRA 1, 2, 4 Tracking'!$E$6:$E$105,"0.5",'2. GPRA 1, 2, 4 Tracking'!$I$6:$I$105,"New Hire")</f>
        <v>0</v>
      </c>
      <c r="AE31" s="55">
        <f>COUNTIFS('2. GPRA 1, 2, 4 Tracking'!$D$6:$D$105,'1. LEA List &amp; Summary Sheet'!$B31, '2. GPRA 1, 2, 4 Tracking'!$E$6:$E$105,"0.6",'2. GPRA 1, 2, 4 Tracking'!$I$6:$I$105,"New Hire")</f>
        <v>0</v>
      </c>
      <c r="AF31" s="55">
        <f>COUNTIFS('2. GPRA 1, 2, 4 Tracking'!$D$6:$D$105,'1. LEA List &amp; Summary Sheet'!$B31, '2. GPRA 1, 2, 4 Tracking'!$E$6:$E$105,"0.7",'2. GPRA 1, 2, 4 Tracking'!$I$6:$I$105,"New Hire")</f>
        <v>0</v>
      </c>
      <c r="AG31" s="55">
        <f>COUNTIFS('2. GPRA 1, 2, 4 Tracking'!$D$6:$D$105,'1. LEA List &amp; Summary Sheet'!$B31, '2. GPRA 1, 2, 4 Tracking'!$E$6:$E$105,"0.8",'2. GPRA 1, 2, 4 Tracking'!$I$6:$I$105,"New Hire")</f>
        <v>0</v>
      </c>
      <c r="AH31" s="55">
        <f>COUNTIFS('2. GPRA 1, 2, 4 Tracking'!$D$6:$D$105,'1. LEA List &amp; Summary Sheet'!$B31, '2. GPRA 1, 2, 4 Tracking'!$E$6:$E$105,"0.9",'2. GPRA 1, 2, 4 Tracking'!$I$6:$I$105,"New Hire")</f>
        <v>0</v>
      </c>
      <c r="AI31" s="56">
        <f>COUNTIFS('2. GPRA 1, 2, 4 Tracking'!$D$6:$D$105,'1. LEA List &amp; Summary Sheet'!$B31, '2. GPRA 1, 2, 4 Tracking'!$E$6:$E$105,"1.0",'2. GPRA 1, 2, 4 Tracking'!$I$6:$I$105,"New Hire")</f>
        <v>0</v>
      </c>
      <c r="AJ31" s="90">
        <f t="shared" si="3"/>
        <v>0</v>
      </c>
      <c r="AK31" s="57">
        <f>COUNTIFS('2. GPRA 1, 2, 4 Tracking'!$D$6:$D$105,'1. LEA List &amp; Summary Sheet'!$B31, '2. GPRA 1, 2, 4 Tracking'!$E$6:$E$105,"0.1",'2. GPRA 1, 2, 4 Tracking'!$J$6:$J$105,"New Hire")</f>
        <v>0</v>
      </c>
      <c r="AL31" s="57">
        <f>COUNTIFS('2. GPRA 1, 2, 4 Tracking'!$D$6:$D$105,'1. LEA List &amp; Summary Sheet'!$B31, '2. GPRA 1, 2, 4 Tracking'!$E$6:$E$105,"0.2",'2. GPRA 1, 2, 4 Tracking'!$J$6:$J$105,"New Hire")</f>
        <v>0</v>
      </c>
      <c r="AM31" s="57">
        <f>COUNTIFS('2. GPRA 1, 2, 4 Tracking'!$D$6:$D$105,'1. LEA List &amp; Summary Sheet'!$B31, '2. GPRA 1, 2, 4 Tracking'!$E$6:$E$105,"0.3",'2. GPRA 1, 2, 4 Tracking'!$J$6:$J$105,"New Hire")</f>
        <v>0</v>
      </c>
      <c r="AN31" s="57">
        <f>COUNTIFS('2. GPRA 1, 2, 4 Tracking'!$D$6:$D$105,'1. LEA List &amp; Summary Sheet'!$B31, '2. GPRA 1, 2, 4 Tracking'!$E$6:$E$105,"0.4",'2. GPRA 1, 2, 4 Tracking'!$J$6:$J$105,"New Hire")</f>
        <v>0</v>
      </c>
      <c r="AO31" s="57">
        <f>COUNTIFS('2. GPRA 1, 2, 4 Tracking'!$D$6:$D$105,'1. LEA List &amp; Summary Sheet'!$B31, '2. GPRA 1, 2, 4 Tracking'!$E$6:$E$105,"0.5",'2. GPRA 1, 2, 4 Tracking'!$J$6:$J$105,"New Hire")</f>
        <v>0</v>
      </c>
      <c r="AP31" s="57">
        <f>COUNTIFS('2. GPRA 1, 2, 4 Tracking'!$D$6:$D$105,'1. LEA List &amp; Summary Sheet'!$B31, '2. GPRA 1, 2, 4 Tracking'!$E$6:$E$105,"0.6",'2. GPRA 1, 2, 4 Tracking'!$J$6:$J$105,"New Hire")</f>
        <v>0</v>
      </c>
      <c r="AQ31" s="57">
        <f>COUNTIFS('2. GPRA 1, 2, 4 Tracking'!$D$6:$D$105,'1. LEA List &amp; Summary Sheet'!$B31, '2. GPRA 1, 2, 4 Tracking'!$E$6:$E$105,"0.7",'2. GPRA 1, 2, 4 Tracking'!$J$6:$J$105,"New Hire")</f>
        <v>0</v>
      </c>
      <c r="AR31" s="57">
        <f>COUNTIFS('2. GPRA 1, 2, 4 Tracking'!$D$6:$D$105,'1. LEA List &amp; Summary Sheet'!$B31, '2. GPRA 1, 2, 4 Tracking'!$E$6:$E$105,"0.8",'2. GPRA 1, 2, 4 Tracking'!$J$6:$J$105,"New Hire")</f>
        <v>0</v>
      </c>
      <c r="AS31" s="57">
        <f>COUNTIFS('2. GPRA 1, 2, 4 Tracking'!$D$6:$D$105,'1. LEA List &amp; Summary Sheet'!$B31, '2. GPRA 1, 2, 4 Tracking'!$E$6:$E$105,"0.9",'2. GPRA 1, 2, 4 Tracking'!$J$6:$J$105,"New Hire")</f>
        <v>0</v>
      </c>
      <c r="AT31" s="58">
        <f>COUNTIFS('2. GPRA 1, 2, 4 Tracking'!$D$6:$D$105,'1. LEA List &amp; Summary Sheet'!$B31, '2. GPRA 1, 2, 4 Tracking'!$E$6:$E$105,"1.0",'2. GPRA 1, 2, 4 Tracking'!$J$6:$J$105,"New Hire")</f>
        <v>0</v>
      </c>
      <c r="AU31" s="90">
        <f t="shared" si="4"/>
        <v>0</v>
      </c>
      <c r="AV31" s="55">
        <f>COUNTIFS('2. GPRA 1, 2, 4 Tracking'!$D$6:$D$105,'1. LEA List &amp; Summary Sheet'!$B31, '2. GPRA 1, 2, 4 Tracking'!$E$6:$E$105,"0.1",'2. GPRA 1, 2, 4 Tracking'!$K$6:$K$105,"New Hire")</f>
        <v>0</v>
      </c>
      <c r="AW31" s="55">
        <f>COUNTIFS('2. GPRA 1, 2, 4 Tracking'!$D$6:$D$105,'1. LEA List &amp; Summary Sheet'!$B31, '2. GPRA 1, 2, 4 Tracking'!$E$6:$E$105,"0.2",'2. GPRA 1, 2, 4 Tracking'!$K$6:$K$105,"New Hire")</f>
        <v>0</v>
      </c>
      <c r="AX31" s="55">
        <f>COUNTIFS('2. GPRA 1, 2, 4 Tracking'!$D$6:$D$105,'1. LEA List &amp; Summary Sheet'!$B31, '2. GPRA 1, 2, 4 Tracking'!$E$6:$E$105,"0.3",'2. GPRA 1, 2, 4 Tracking'!$K$6:$K$105,"New Hire")</f>
        <v>0</v>
      </c>
      <c r="AY31" s="55">
        <f>COUNTIFS('2. GPRA 1, 2, 4 Tracking'!$D$6:$D$105,'1. LEA List &amp; Summary Sheet'!$B31, '2. GPRA 1, 2, 4 Tracking'!$E$6:$E$105,"0.4",'2. GPRA 1, 2, 4 Tracking'!$K$6:$K$105,"New Hire")</f>
        <v>0</v>
      </c>
      <c r="AZ31" s="55">
        <f>COUNTIFS('2. GPRA 1, 2, 4 Tracking'!$D$6:$D$105,'1. LEA List &amp; Summary Sheet'!$B31, '2. GPRA 1, 2, 4 Tracking'!$E$6:$E$105,"0.5",'2. GPRA 1, 2, 4 Tracking'!$K$6:$K$105,"New Hire")</f>
        <v>0</v>
      </c>
      <c r="BA31" s="55">
        <f>COUNTIFS('2. GPRA 1, 2, 4 Tracking'!$D$6:$D$105,'1. LEA List &amp; Summary Sheet'!$B31, '2. GPRA 1, 2, 4 Tracking'!$E$6:$E$105,"0.6",'2. GPRA 1, 2, 4 Tracking'!$K$6:$K$105,"New Hire")</f>
        <v>0</v>
      </c>
      <c r="BB31" s="55">
        <f>COUNTIFS('2. GPRA 1, 2, 4 Tracking'!$D$6:$D$105,'1. LEA List &amp; Summary Sheet'!$B31, '2. GPRA 1, 2, 4 Tracking'!$E$6:$E$105,"0.7",'2. GPRA 1, 2, 4 Tracking'!$K$6:$K$105,"New Hire")</f>
        <v>0</v>
      </c>
      <c r="BC31" s="55">
        <f>COUNTIFS('2. GPRA 1, 2, 4 Tracking'!$D$6:$D$105,'1. LEA List &amp; Summary Sheet'!$B31, '2. GPRA 1, 2, 4 Tracking'!$E$6:$E$105,"0.8",'2. GPRA 1, 2, 4 Tracking'!$K$6:$K$105,"New Hire")</f>
        <v>0</v>
      </c>
      <c r="BD31" s="55">
        <f>COUNTIFS('2. GPRA 1, 2, 4 Tracking'!$D$6:$D$105,'1. LEA List &amp; Summary Sheet'!$B31, '2. GPRA 1, 2, 4 Tracking'!$E$6:$E$105,"0.9",'2. GPRA 1, 2, 4 Tracking'!$K$6:$K$105,"New Hire")</f>
        <v>0</v>
      </c>
      <c r="BE31" s="56">
        <f>COUNTIFS('2. GPRA 1, 2, 4 Tracking'!$D$6:$D$105,'1. LEA List &amp; Summary Sheet'!$B31, '2. GPRA 1, 2, 4 Tracking'!$E$6:$E$105,"1.0",'2. GPRA 1, 2, 4 Tracking'!$K$6:$K$105,"New Hire")</f>
        <v>0</v>
      </c>
      <c r="BF31" s="64"/>
    </row>
    <row r="32" spans="2:58" ht="78.75" customHeight="1" thickBot="1" x14ac:dyDescent="0.4">
      <c r="B32" s="71"/>
      <c r="C32" s="90">
        <f t="shared" si="0"/>
        <v>0</v>
      </c>
      <c r="D32" s="55">
        <f>COUNTIFS('2. GPRA 1, 2, 4 Tracking'!$D$6:$D$105,'1. LEA List &amp; Summary Sheet'!$B32, '2. GPRA 1, 2, 4 Tracking'!$E$6:$E$105,"0.1",'2. GPRA 1, 2, 4 Tracking'!$G$6:$G$105,"New Hire")</f>
        <v>0</v>
      </c>
      <c r="E32" s="56">
        <f>COUNTIFS('2. GPRA 1, 2, 4 Tracking'!$D$6:$D$105,'1. LEA List &amp; Summary Sheet'!$B32, '2. GPRA 1, 2, 4 Tracking'!$E$6:$E$105,"0.2",'2. GPRA 1, 2, 4 Tracking'!$G$6:$G$105,"New Hire")</f>
        <v>0</v>
      </c>
      <c r="F32" s="56">
        <f>COUNTIFS('2. GPRA 1, 2, 4 Tracking'!$D$6:$D$105,'1. LEA List &amp; Summary Sheet'!$B32, '2. GPRA 1, 2, 4 Tracking'!$E$6:$E$105,"0.3",'2. GPRA 1, 2, 4 Tracking'!$G$6:$G$105,"New Hire")</f>
        <v>0</v>
      </c>
      <c r="G32" s="56">
        <f>COUNTIFS('2. GPRA 1, 2, 4 Tracking'!$D$6:$D$105,'1. LEA List &amp; Summary Sheet'!$B32, '2. GPRA 1, 2, 4 Tracking'!$E$6:$E$105,"0.4",'2. GPRA 1, 2, 4 Tracking'!$G$6:$G$105,"New Hire")</f>
        <v>0</v>
      </c>
      <c r="H32" s="56">
        <f>COUNTIFS('2. GPRA 1, 2, 4 Tracking'!$D$6:$D$105,'1. LEA List &amp; Summary Sheet'!$B32, '2. GPRA 1, 2, 4 Tracking'!$E$6:$E$105,"0.5",'2. GPRA 1, 2, 4 Tracking'!$G$6:$G$105,"New Hire")</f>
        <v>0</v>
      </c>
      <c r="I32" s="56">
        <f>COUNTIFS('2. GPRA 1, 2, 4 Tracking'!$D$6:$D$105,'1. LEA List &amp; Summary Sheet'!$B32, '2. GPRA 1, 2, 4 Tracking'!$E$6:$E$105,"0.6",'2. GPRA 1, 2, 4 Tracking'!$G$6:$G$105,"New Hire")</f>
        <v>0</v>
      </c>
      <c r="J32" s="56">
        <f>COUNTIFS('2. GPRA 1, 2, 4 Tracking'!$D$6:$D$105,'1. LEA List &amp; Summary Sheet'!$B32, '2. GPRA 1, 2, 4 Tracking'!$E$6:$E$105,"0.7",'2. GPRA 1, 2, 4 Tracking'!$G$6:$G$105,"New Hire")</f>
        <v>0</v>
      </c>
      <c r="K32" s="56">
        <f>COUNTIFS('2. GPRA 1, 2, 4 Tracking'!$D$6:$D$105,'1. LEA List &amp; Summary Sheet'!$B32, '2. GPRA 1, 2, 4 Tracking'!$E$6:$E$105,"0.8",'2. GPRA 1, 2, 4 Tracking'!$G$6:$G$105,"New Hire")</f>
        <v>0</v>
      </c>
      <c r="L32" s="56">
        <f>COUNTIFS('2. GPRA 1, 2, 4 Tracking'!$D$6:$D$105,'1. LEA List &amp; Summary Sheet'!$B32, '2. GPRA 1, 2, 4 Tracking'!$E$6:$E$105,"0.9",'2. GPRA 1, 2, 4 Tracking'!$G$6:$G$105,"New Hire")</f>
        <v>0</v>
      </c>
      <c r="M32" s="56">
        <f>COUNTIFS('2. GPRA 1, 2, 4 Tracking'!$D$6:$D$105,'1. LEA List &amp; Summary Sheet'!$B32, '2. GPRA 1, 2, 4 Tracking'!$E$6:$E$105,"1.0",'2. GPRA 1, 2, 4 Tracking'!$G$6:$G$105,"New Hire")</f>
        <v>0</v>
      </c>
      <c r="N32" s="90">
        <f t="shared" si="1"/>
        <v>0</v>
      </c>
      <c r="O32" s="57">
        <f>COUNTIFS('2. GPRA 1, 2, 4 Tracking'!$D$6:$D$105,'1. LEA List &amp; Summary Sheet'!$B32, '2. GPRA 1, 2, 4 Tracking'!$E$6:$E$105,"0.1",'2. GPRA 1, 2, 4 Tracking'!$H$6:$H$105,"New Hire")</f>
        <v>0</v>
      </c>
      <c r="P32" s="57">
        <f>COUNTIFS('2. GPRA 1, 2, 4 Tracking'!$D$6:$D$105,'1. LEA List &amp; Summary Sheet'!$B32, '2. GPRA 1, 2, 4 Tracking'!$E$6:$E$105,"0.2",'2. GPRA 1, 2, 4 Tracking'!$H$6:$H$105,"New Hire")</f>
        <v>0</v>
      </c>
      <c r="Q32" s="57">
        <f>COUNTIFS('2. GPRA 1, 2, 4 Tracking'!$D$6:$D$105,'1. LEA List &amp; Summary Sheet'!$B32, '2. GPRA 1, 2, 4 Tracking'!$E$6:$E$105,"0.3",'2. GPRA 1, 2, 4 Tracking'!$H$6:$H$105,"New Hire")</f>
        <v>0</v>
      </c>
      <c r="R32" s="57">
        <f>COUNTIFS('2. GPRA 1, 2, 4 Tracking'!$D$6:$D$105,'1. LEA List &amp; Summary Sheet'!$B32, '2. GPRA 1, 2, 4 Tracking'!$E$6:$E$105,"0.4",'2. GPRA 1, 2, 4 Tracking'!$H$6:$H$105,"New Hire")</f>
        <v>0</v>
      </c>
      <c r="S32" s="57">
        <f>COUNTIFS('2. GPRA 1, 2, 4 Tracking'!$D$6:$D$105,'1. LEA List &amp; Summary Sheet'!$B32, '2. GPRA 1, 2, 4 Tracking'!$E$6:$E$105,"0.5",'2. GPRA 1, 2, 4 Tracking'!$H$6:$H$105,"New Hire")</f>
        <v>0</v>
      </c>
      <c r="T32" s="57">
        <f>COUNTIFS('2. GPRA 1, 2, 4 Tracking'!$D$6:$D$105,'1. LEA List &amp; Summary Sheet'!$B32, '2. GPRA 1, 2, 4 Tracking'!$E$6:$E$105,"0.6",'2. GPRA 1, 2, 4 Tracking'!$H$6:$H$105,"New Hire")</f>
        <v>0</v>
      </c>
      <c r="U32" s="57">
        <f>COUNTIFS('2. GPRA 1, 2, 4 Tracking'!$D$6:$D$105,'1. LEA List &amp; Summary Sheet'!$B32, '2. GPRA 1, 2, 4 Tracking'!$E$6:$E$105,"0.7",'2. GPRA 1, 2, 4 Tracking'!$H$6:$H$105,"New Hire")</f>
        <v>0</v>
      </c>
      <c r="V32" s="57">
        <f>COUNTIFS('2. GPRA 1, 2, 4 Tracking'!$D$6:$D$105,'1. LEA List &amp; Summary Sheet'!$B32, '2. GPRA 1, 2, 4 Tracking'!$E$6:$E$105,"0.8",'2. GPRA 1, 2, 4 Tracking'!$H$6:$H$105,"New Hire")</f>
        <v>0</v>
      </c>
      <c r="W32" s="57">
        <f>COUNTIFS('2. GPRA 1, 2, 4 Tracking'!$D$6:$D$105,'1. LEA List &amp; Summary Sheet'!$B32, '2. GPRA 1, 2, 4 Tracking'!$E$6:$E$105,"0.9",'2. GPRA 1, 2, 4 Tracking'!$H$6:$H$105,"New Hire")</f>
        <v>0</v>
      </c>
      <c r="X32" s="57">
        <f>COUNTIFS('2. GPRA 1, 2, 4 Tracking'!$D$6:$D$105,'1. LEA List &amp; Summary Sheet'!$B32, '2. GPRA 1, 2, 4 Tracking'!$E$6:$E$105,"1.0",'2. GPRA 1, 2, 4 Tracking'!$H$6:$H$105,"New Hire")</f>
        <v>0</v>
      </c>
      <c r="Y32" s="90">
        <f t="shared" si="2"/>
        <v>0</v>
      </c>
      <c r="Z32" s="55">
        <f>COUNTIFS('2. GPRA 1, 2, 4 Tracking'!$D$6:$D$105,'1. LEA List &amp; Summary Sheet'!$B32, '2. GPRA 1, 2, 4 Tracking'!$E$6:$E$105,"0.1",'2. GPRA 1, 2, 4 Tracking'!$I$6:$I$105,"New Hire")</f>
        <v>0</v>
      </c>
      <c r="AA32" s="55">
        <f>COUNTIFS('2. GPRA 1, 2, 4 Tracking'!$D$6:$D$105,'1. LEA List &amp; Summary Sheet'!$B32, '2. GPRA 1, 2, 4 Tracking'!$E$6:$E$105,"0.2",'2. GPRA 1, 2, 4 Tracking'!$I$6:$I$105,"New Hire")</f>
        <v>0</v>
      </c>
      <c r="AB32" s="55">
        <f>COUNTIFS('2. GPRA 1, 2, 4 Tracking'!$D$6:$D$105,'1. LEA List &amp; Summary Sheet'!$B32, '2. GPRA 1, 2, 4 Tracking'!$E$6:$E$105,"0.3",'2. GPRA 1, 2, 4 Tracking'!$I$6:$I$105,"New Hire")</f>
        <v>0</v>
      </c>
      <c r="AC32" s="55">
        <f>COUNTIFS('2. GPRA 1, 2, 4 Tracking'!$D$6:$D$105,'1. LEA List &amp; Summary Sheet'!$B32, '2. GPRA 1, 2, 4 Tracking'!$E$6:$E$105,"0.4",'2. GPRA 1, 2, 4 Tracking'!$I$6:$I$105,"New Hire")</f>
        <v>0</v>
      </c>
      <c r="AD32" s="55">
        <f>COUNTIFS('2. GPRA 1, 2, 4 Tracking'!$D$6:$D$105,'1. LEA List &amp; Summary Sheet'!$B32, '2. GPRA 1, 2, 4 Tracking'!$E$6:$E$105,"0.5",'2. GPRA 1, 2, 4 Tracking'!$I$6:$I$105,"New Hire")</f>
        <v>0</v>
      </c>
      <c r="AE32" s="55">
        <f>COUNTIFS('2. GPRA 1, 2, 4 Tracking'!$D$6:$D$105,'1. LEA List &amp; Summary Sheet'!$B32, '2. GPRA 1, 2, 4 Tracking'!$E$6:$E$105,"0.6",'2. GPRA 1, 2, 4 Tracking'!$I$6:$I$105,"New Hire")</f>
        <v>0</v>
      </c>
      <c r="AF32" s="55">
        <f>COUNTIFS('2. GPRA 1, 2, 4 Tracking'!$D$6:$D$105,'1. LEA List &amp; Summary Sheet'!$B32, '2. GPRA 1, 2, 4 Tracking'!$E$6:$E$105,"0.7",'2. GPRA 1, 2, 4 Tracking'!$I$6:$I$105,"New Hire")</f>
        <v>0</v>
      </c>
      <c r="AG32" s="55">
        <f>COUNTIFS('2. GPRA 1, 2, 4 Tracking'!$D$6:$D$105,'1. LEA List &amp; Summary Sheet'!$B32, '2. GPRA 1, 2, 4 Tracking'!$E$6:$E$105,"0.8",'2. GPRA 1, 2, 4 Tracking'!$I$6:$I$105,"New Hire")</f>
        <v>0</v>
      </c>
      <c r="AH32" s="55">
        <f>COUNTIFS('2. GPRA 1, 2, 4 Tracking'!$D$6:$D$105,'1. LEA List &amp; Summary Sheet'!$B32, '2. GPRA 1, 2, 4 Tracking'!$E$6:$E$105,"0.9",'2. GPRA 1, 2, 4 Tracking'!$I$6:$I$105,"New Hire")</f>
        <v>0</v>
      </c>
      <c r="AI32" s="56">
        <f>COUNTIFS('2. GPRA 1, 2, 4 Tracking'!$D$6:$D$105,'1. LEA List &amp; Summary Sheet'!$B32, '2. GPRA 1, 2, 4 Tracking'!$E$6:$E$105,"1.0",'2. GPRA 1, 2, 4 Tracking'!$I$6:$I$105,"New Hire")</f>
        <v>0</v>
      </c>
      <c r="AJ32" s="90">
        <f t="shared" si="3"/>
        <v>0</v>
      </c>
      <c r="AK32" s="57">
        <f>COUNTIFS('2. GPRA 1, 2, 4 Tracking'!$D$6:$D$105,'1. LEA List &amp; Summary Sheet'!$B32, '2. GPRA 1, 2, 4 Tracking'!$E$6:$E$105,"0.1",'2. GPRA 1, 2, 4 Tracking'!$J$6:$J$105,"New Hire")</f>
        <v>0</v>
      </c>
      <c r="AL32" s="57">
        <f>COUNTIFS('2. GPRA 1, 2, 4 Tracking'!$D$6:$D$105,'1. LEA List &amp; Summary Sheet'!$B32, '2. GPRA 1, 2, 4 Tracking'!$E$6:$E$105,"0.2",'2. GPRA 1, 2, 4 Tracking'!$J$6:$J$105,"New Hire")</f>
        <v>0</v>
      </c>
      <c r="AM32" s="57">
        <f>COUNTIFS('2. GPRA 1, 2, 4 Tracking'!$D$6:$D$105,'1. LEA List &amp; Summary Sheet'!$B32, '2. GPRA 1, 2, 4 Tracking'!$E$6:$E$105,"0.3",'2. GPRA 1, 2, 4 Tracking'!$J$6:$J$105,"New Hire")</f>
        <v>0</v>
      </c>
      <c r="AN32" s="57">
        <f>COUNTIFS('2. GPRA 1, 2, 4 Tracking'!$D$6:$D$105,'1. LEA List &amp; Summary Sheet'!$B32, '2. GPRA 1, 2, 4 Tracking'!$E$6:$E$105,"0.4",'2. GPRA 1, 2, 4 Tracking'!$J$6:$J$105,"New Hire")</f>
        <v>0</v>
      </c>
      <c r="AO32" s="57">
        <f>COUNTIFS('2. GPRA 1, 2, 4 Tracking'!$D$6:$D$105,'1. LEA List &amp; Summary Sheet'!$B32, '2. GPRA 1, 2, 4 Tracking'!$E$6:$E$105,"0.5",'2. GPRA 1, 2, 4 Tracking'!$J$6:$J$105,"New Hire")</f>
        <v>0</v>
      </c>
      <c r="AP32" s="57">
        <f>COUNTIFS('2. GPRA 1, 2, 4 Tracking'!$D$6:$D$105,'1. LEA List &amp; Summary Sheet'!$B32, '2. GPRA 1, 2, 4 Tracking'!$E$6:$E$105,"0.6",'2. GPRA 1, 2, 4 Tracking'!$J$6:$J$105,"New Hire")</f>
        <v>0</v>
      </c>
      <c r="AQ32" s="57">
        <f>COUNTIFS('2. GPRA 1, 2, 4 Tracking'!$D$6:$D$105,'1. LEA List &amp; Summary Sheet'!$B32, '2. GPRA 1, 2, 4 Tracking'!$E$6:$E$105,"0.7",'2. GPRA 1, 2, 4 Tracking'!$J$6:$J$105,"New Hire")</f>
        <v>0</v>
      </c>
      <c r="AR32" s="57">
        <f>COUNTIFS('2. GPRA 1, 2, 4 Tracking'!$D$6:$D$105,'1. LEA List &amp; Summary Sheet'!$B32, '2. GPRA 1, 2, 4 Tracking'!$E$6:$E$105,"0.8",'2. GPRA 1, 2, 4 Tracking'!$J$6:$J$105,"New Hire")</f>
        <v>0</v>
      </c>
      <c r="AS32" s="57">
        <f>COUNTIFS('2. GPRA 1, 2, 4 Tracking'!$D$6:$D$105,'1. LEA List &amp; Summary Sheet'!$B32, '2. GPRA 1, 2, 4 Tracking'!$E$6:$E$105,"0.9",'2. GPRA 1, 2, 4 Tracking'!$J$6:$J$105,"New Hire")</f>
        <v>0</v>
      </c>
      <c r="AT32" s="58">
        <f>COUNTIFS('2. GPRA 1, 2, 4 Tracking'!$D$6:$D$105,'1. LEA List &amp; Summary Sheet'!$B32, '2. GPRA 1, 2, 4 Tracking'!$E$6:$E$105,"1.0",'2. GPRA 1, 2, 4 Tracking'!$J$6:$J$105,"New Hire")</f>
        <v>0</v>
      </c>
      <c r="AU32" s="90">
        <f t="shared" si="4"/>
        <v>0</v>
      </c>
      <c r="AV32" s="55">
        <f>COUNTIFS('2. GPRA 1, 2, 4 Tracking'!$D$6:$D$105,'1. LEA List &amp; Summary Sheet'!$B32, '2. GPRA 1, 2, 4 Tracking'!$E$6:$E$105,"0.1",'2. GPRA 1, 2, 4 Tracking'!$K$6:$K$105,"New Hire")</f>
        <v>0</v>
      </c>
      <c r="AW32" s="55">
        <f>COUNTIFS('2. GPRA 1, 2, 4 Tracking'!$D$6:$D$105,'1. LEA List &amp; Summary Sheet'!$B32, '2. GPRA 1, 2, 4 Tracking'!$E$6:$E$105,"0.2",'2. GPRA 1, 2, 4 Tracking'!$K$6:$K$105,"New Hire")</f>
        <v>0</v>
      </c>
      <c r="AX32" s="55">
        <f>COUNTIFS('2. GPRA 1, 2, 4 Tracking'!$D$6:$D$105,'1. LEA List &amp; Summary Sheet'!$B32, '2. GPRA 1, 2, 4 Tracking'!$E$6:$E$105,"0.3",'2. GPRA 1, 2, 4 Tracking'!$K$6:$K$105,"New Hire")</f>
        <v>0</v>
      </c>
      <c r="AY32" s="55">
        <f>COUNTIFS('2. GPRA 1, 2, 4 Tracking'!$D$6:$D$105,'1. LEA List &amp; Summary Sheet'!$B32, '2. GPRA 1, 2, 4 Tracking'!$E$6:$E$105,"0.4",'2. GPRA 1, 2, 4 Tracking'!$K$6:$K$105,"New Hire")</f>
        <v>0</v>
      </c>
      <c r="AZ32" s="55">
        <f>COUNTIFS('2. GPRA 1, 2, 4 Tracking'!$D$6:$D$105,'1. LEA List &amp; Summary Sheet'!$B32, '2. GPRA 1, 2, 4 Tracking'!$E$6:$E$105,"0.5",'2. GPRA 1, 2, 4 Tracking'!$K$6:$K$105,"New Hire")</f>
        <v>0</v>
      </c>
      <c r="BA32" s="55">
        <f>COUNTIFS('2. GPRA 1, 2, 4 Tracking'!$D$6:$D$105,'1. LEA List &amp; Summary Sheet'!$B32, '2. GPRA 1, 2, 4 Tracking'!$E$6:$E$105,"0.6",'2. GPRA 1, 2, 4 Tracking'!$K$6:$K$105,"New Hire")</f>
        <v>0</v>
      </c>
      <c r="BB32" s="55">
        <f>COUNTIFS('2. GPRA 1, 2, 4 Tracking'!$D$6:$D$105,'1. LEA List &amp; Summary Sheet'!$B32, '2. GPRA 1, 2, 4 Tracking'!$E$6:$E$105,"0.7",'2. GPRA 1, 2, 4 Tracking'!$K$6:$K$105,"New Hire")</f>
        <v>0</v>
      </c>
      <c r="BC32" s="55">
        <f>COUNTIFS('2. GPRA 1, 2, 4 Tracking'!$D$6:$D$105,'1. LEA List &amp; Summary Sheet'!$B32, '2. GPRA 1, 2, 4 Tracking'!$E$6:$E$105,"0.8",'2. GPRA 1, 2, 4 Tracking'!$K$6:$K$105,"New Hire")</f>
        <v>0</v>
      </c>
      <c r="BD32" s="55">
        <f>COUNTIFS('2. GPRA 1, 2, 4 Tracking'!$D$6:$D$105,'1. LEA List &amp; Summary Sheet'!$B32, '2. GPRA 1, 2, 4 Tracking'!$E$6:$E$105,"0.9",'2. GPRA 1, 2, 4 Tracking'!$K$6:$K$105,"New Hire")</f>
        <v>0</v>
      </c>
      <c r="BE32" s="56">
        <f>COUNTIFS('2. GPRA 1, 2, 4 Tracking'!$D$6:$D$105,'1. LEA List &amp; Summary Sheet'!$B32, '2. GPRA 1, 2, 4 Tracking'!$E$6:$E$105,"1.0",'2. GPRA 1, 2, 4 Tracking'!$K$6:$K$105,"New Hire")</f>
        <v>0</v>
      </c>
      <c r="BF32" s="64"/>
    </row>
    <row r="33" spans="2:58" ht="78.75" customHeight="1" thickBot="1" x14ac:dyDescent="0.4">
      <c r="B33" s="71"/>
      <c r="C33" s="90">
        <f t="shared" si="0"/>
        <v>0</v>
      </c>
      <c r="D33" s="55">
        <f>COUNTIFS('2. GPRA 1, 2, 4 Tracking'!$D$6:$D$105,'1. LEA List &amp; Summary Sheet'!$B33, '2. GPRA 1, 2, 4 Tracking'!$E$6:$E$105,"0.1",'2. GPRA 1, 2, 4 Tracking'!$G$6:$G$105,"New Hire")</f>
        <v>0</v>
      </c>
      <c r="E33" s="56">
        <f>COUNTIFS('2. GPRA 1, 2, 4 Tracking'!$D$6:$D$105,'1. LEA List &amp; Summary Sheet'!$B33, '2. GPRA 1, 2, 4 Tracking'!$E$6:$E$105,"0.2",'2. GPRA 1, 2, 4 Tracking'!$G$6:$G$105,"New Hire")</f>
        <v>0</v>
      </c>
      <c r="F33" s="56">
        <f>COUNTIFS('2. GPRA 1, 2, 4 Tracking'!$D$6:$D$105,'1. LEA List &amp; Summary Sheet'!$B33, '2. GPRA 1, 2, 4 Tracking'!$E$6:$E$105,"0.3",'2. GPRA 1, 2, 4 Tracking'!$G$6:$G$105,"New Hire")</f>
        <v>0</v>
      </c>
      <c r="G33" s="56">
        <f>COUNTIFS('2. GPRA 1, 2, 4 Tracking'!$D$6:$D$105,'1. LEA List &amp; Summary Sheet'!$B33, '2. GPRA 1, 2, 4 Tracking'!$E$6:$E$105,"0.4",'2. GPRA 1, 2, 4 Tracking'!$G$6:$G$105,"New Hire")</f>
        <v>0</v>
      </c>
      <c r="H33" s="56">
        <f>COUNTIFS('2. GPRA 1, 2, 4 Tracking'!$D$6:$D$105,'1. LEA List &amp; Summary Sheet'!$B33, '2. GPRA 1, 2, 4 Tracking'!$E$6:$E$105,"0.5",'2. GPRA 1, 2, 4 Tracking'!$G$6:$G$105,"New Hire")</f>
        <v>0</v>
      </c>
      <c r="I33" s="56">
        <f>COUNTIFS('2. GPRA 1, 2, 4 Tracking'!$D$6:$D$105,'1. LEA List &amp; Summary Sheet'!$B33, '2. GPRA 1, 2, 4 Tracking'!$E$6:$E$105,"0.6",'2. GPRA 1, 2, 4 Tracking'!$G$6:$G$105,"New Hire")</f>
        <v>0</v>
      </c>
      <c r="J33" s="56">
        <f>COUNTIFS('2. GPRA 1, 2, 4 Tracking'!$D$6:$D$105,'1. LEA List &amp; Summary Sheet'!$B33, '2. GPRA 1, 2, 4 Tracking'!$E$6:$E$105,"0.7",'2. GPRA 1, 2, 4 Tracking'!$G$6:$G$105,"New Hire")</f>
        <v>0</v>
      </c>
      <c r="K33" s="56">
        <f>COUNTIFS('2. GPRA 1, 2, 4 Tracking'!$D$6:$D$105,'1. LEA List &amp; Summary Sheet'!$B33, '2. GPRA 1, 2, 4 Tracking'!$E$6:$E$105,"0.8",'2. GPRA 1, 2, 4 Tracking'!$G$6:$G$105,"New Hire")</f>
        <v>0</v>
      </c>
      <c r="L33" s="56">
        <f>COUNTIFS('2. GPRA 1, 2, 4 Tracking'!$D$6:$D$105,'1. LEA List &amp; Summary Sheet'!$B33, '2. GPRA 1, 2, 4 Tracking'!$E$6:$E$105,"0.9",'2. GPRA 1, 2, 4 Tracking'!$G$6:$G$105,"New Hire")</f>
        <v>0</v>
      </c>
      <c r="M33" s="56">
        <f>COUNTIFS('2. GPRA 1, 2, 4 Tracking'!$D$6:$D$105,'1. LEA List &amp; Summary Sheet'!$B33, '2. GPRA 1, 2, 4 Tracking'!$E$6:$E$105,"1.0",'2. GPRA 1, 2, 4 Tracking'!$G$6:$G$105,"New Hire")</f>
        <v>0</v>
      </c>
      <c r="N33" s="90">
        <f t="shared" si="1"/>
        <v>0</v>
      </c>
      <c r="O33" s="57">
        <f>COUNTIFS('2. GPRA 1, 2, 4 Tracking'!$D$6:$D$105,'1. LEA List &amp; Summary Sheet'!$B33, '2. GPRA 1, 2, 4 Tracking'!$E$6:$E$105,"0.1",'2. GPRA 1, 2, 4 Tracking'!$H$6:$H$105,"New Hire")</f>
        <v>0</v>
      </c>
      <c r="P33" s="57">
        <f>COUNTIFS('2. GPRA 1, 2, 4 Tracking'!$D$6:$D$105,'1. LEA List &amp; Summary Sheet'!$B33, '2. GPRA 1, 2, 4 Tracking'!$E$6:$E$105,"0.2",'2. GPRA 1, 2, 4 Tracking'!$H$6:$H$105,"New Hire")</f>
        <v>0</v>
      </c>
      <c r="Q33" s="57">
        <f>COUNTIFS('2. GPRA 1, 2, 4 Tracking'!$D$6:$D$105,'1. LEA List &amp; Summary Sheet'!$B33, '2. GPRA 1, 2, 4 Tracking'!$E$6:$E$105,"0.3",'2. GPRA 1, 2, 4 Tracking'!$H$6:$H$105,"New Hire")</f>
        <v>0</v>
      </c>
      <c r="R33" s="57">
        <f>COUNTIFS('2. GPRA 1, 2, 4 Tracking'!$D$6:$D$105,'1. LEA List &amp; Summary Sheet'!$B33, '2. GPRA 1, 2, 4 Tracking'!$E$6:$E$105,"0.4",'2. GPRA 1, 2, 4 Tracking'!$H$6:$H$105,"New Hire")</f>
        <v>0</v>
      </c>
      <c r="S33" s="57">
        <f>COUNTIFS('2. GPRA 1, 2, 4 Tracking'!$D$6:$D$105,'1. LEA List &amp; Summary Sheet'!$B33, '2. GPRA 1, 2, 4 Tracking'!$E$6:$E$105,"0.5",'2. GPRA 1, 2, 4 Tracking'!$H$6:$H$105,"New Hire")</f>
        <v>0</v>
      </c>
      <c r="T33" s="57">
        <f>COUNTIFS('2. GPRA 1, 2, 4 Tracking'!$D$6:$D$105,'1. LEA List &amp; Summary Sheet'!$B33, '2. GPRA 1, 2, 4 Tracking'!$E$6:$E$105,"0.6",'2. GPRA 1, 2, 4 Tracking'!$H$6:$H$105,"New Hire")</f>
        <v>0</v>
      </c>
      <c r="U33" s="57">
        <f>COUNTIFS('2. GPRA 1, 2, 4 Tracking'!$D$6:$D$105,'1. LEA List &amp; Summary Sheet'!$B33, '2. GPRA 1, 2, 4 Tracking'!$E$6:$E$105,"0.7",'2. GPRA 1, 2, 4 Tracking'!$H$6:$H$105,"New Hire")</f>
        <v>0</v>
      </c>
      <c r="V33" s="57">
        <f>COUNTIFS('2. GPRA 1, 2, 4 Tracking'!$D$6:$D$105,'1. LEA List &amp; Summary Sheet'!$B33, '2. GPRA 1, 2, 4 Tracking'!$E$6:$E$105,"0.8",'2. GPRA 1, 2, 4 Tracking'!$H$6:$H$105,"New Hire")</f>
        <v>0</v>
      </c>
      <c r="W33" s="57">
        <f>COUNTIFS('2. GPRA 1, 2, 4 Tracking'!$D$6:$D$105,'1. LEA List &amp; Summary Sheet'!$B33, '2. GPRA 1, 2, 4 Tracking'!$E$6:$E$105,"0.9",'2. GPRA 1, 2, 4 Tracking'!$H$6:$H$105,"New Hire")</f>
        <v>0</v>
      </c>
      <c r="X33" s="57">
        <f>COUNTIFS('2. GPRA 1, 2, 4 Tracking'!$D$6:$D$105,'1. LEA List &amp; Summary Sheet'!$B33, '2. GPRA 1, 2, 4 Tracking'!$E$6:$E$105,"1.0",'2. GPRA 1, 2, 4 Tracking'!$H$6:$H$105,"New Hire")</f>
        <v>0</v>
      </c>
      <c r="Y33" s="90">
        <f t="shared" si="2"/>
        <v>0</v>
      </c>
      <c r="Z33" s="55">
        <f>COUNTIFS('2. GPRA 1, 2, 4 Tracking'!$D$6:$D$105,'1. LEA List &amp; Summary Sheet'!$B33, '2. GPRA 1, 2, 4 Tracking'!$E$6:$E$105,"0.1",'2. GPRA 1, 2, 4 Tracking'!$I$6:$I$105,"New Hire")</f>
        <v>0</v>
      </c>
      <c r="AA33" s="55">
        <f>COUNTIFS('2. GPRA 1, 2, 4 Tracking'!$D$6:$D$105,'1. LEA List &amp; Summary Sheet'!$B33, '2. GPRA 1, 2, 4 Tracking'!$E$6:$E$105,"0.2",'2. GPRA 1, 2, 4 Tracking'!$I$6:$I$105,"New Hire")</f>
        <v>0</v>
      </c>
      <c r="AB33" s="55">
        <f>COUNTIFS('2. GPRA 1, 2, 4 Tracking'!$D$6:$D$105,'1. LEA List &amp; Summary Sheet'!$B33, '2. GPRA 1, 2, 4 Tracking'!$E$6:$E$105,"0.3",'2. GPRA 1, 2, 4 Tracking'!$I$6:$I$105,"New Hire")</f>
        <v>0</v>
      </c>
      <c r="AC33" s="55">
        <f>COUNTIFS('2. GPRA 1, 2, 4 Tracking'!$D$6:$D$105,'1. LEA List &amp; Summary Sheet'!$B33, '2. GPRA 1, 2, 4 Tracking'!$E$6:$E$105,"0.4",'2. GPRA 1, 2, 4 Tracking'!$I$6:$I$105,"New Hire")</f>
        <v>0</v>
      </c>
      <c r="AD33" s="55">
        <f>COUNTIFS('2. GPRA 1, 2, 4 Tracking'!$D$6:$D$105,'1. LEA List &amp; Summary Sheet'!$B33, '2. GPRA 1, 2, 4 Tracking'!$E$6:$E$105,"0.5",'2. GPRA 1, 2, 4 Tracking'!$I$6:$I$105,"New Hire")</f>
        <v>0</v>
      </c>
      <c r="AE33" s="55">
        <f>COUNTIFS('2. GPRA 1, 2, 4 Tracking'!$D$6:$D$105,'1. LEA List &amp; Summary Sheet'!$B33, '2. GPRA 1, 2, 4 Tracking'!$E$6:$E$105,"0.6",'2. GPRA 1, 2, 4 Tracking'!$I$6:$I$105,"New Hire")</f>
        <v>0</v>
      </c>
      <c r="AF33" s="55">
        <f>COUNTIFS('2. GPRA 1, 2, 4 Tracking'!$D$6:$D$105,'1. LEA List &amp; Summary Sheet'!$B33, '2. GPRA 1, 2, 4 Tracking'!$E$6:$E$105,"0.7",'2. GPRA 1, 2, 4 Tracking'!$I$6:$I$105,"New Hire")</f>
        <v>0</v>
      </c>
      <c r="AG33" s="55">
        <f>COUNTIFS('2. GPRA 1, 2, 4 Tracking'!$D$6:$D$105,'1. LEA List &amp; Summary Sheet'!$B33, '2. GPRA 1, 2, 4 Tracking'!$E$6:$E$105,"0.8",'2. GPRA 1, 2, 4 Tracking'!$I$6:$I$105,"New Hire")</f>
        <v>0</v>
      </c>
      <c r="AH33" s="55">
        <f>COUNTIFS('2. GPRA 1, 2, 4 Tracking'!$D$6:$D$105,'1. LEA List &amp; Summary Sheet'!$B33, '2. GPRA 1, 2, 4 Tracking'!$E$6:$E$105,"0.9",'2. GPRA 1, 2, 4 Tracking'!$I$6:$I$105,"New Hire")</f>
        <v>0</v>
      </c>
      <c r="AI33" s="56">
        <f>COUNTIFS('2. GPRA 1, 2, 4 Tracking'!$D$6:$D$105,'1. LEA List &amp; Summary Sheet'!$B33, '2. GPRA 1, 2, 4 Tracking'!$E$6:$E$105,"1.0",'2. GPRA 1, 2, 4 Tracking'!$I$6:$I$105,"New Hire")</f>
        <v>0</v>
      </c>
      <c r="AJ33" s="90">
        <f t="shared" si="3"/>
        <v>0</v>
      </c>
      <c r="AK33" s="57">
        <f>COUNTIFS('2. GPRA 1, 2, 4 Tracking'!$D$6:$D$105,'1. LEA List &amp; Summary Sheet'!$B33, '2. GPRA 1, 2, 4 Tracking'!$E$6:$E$105,"0.1",'2. GPRA 1, 2, 4 Tracking'!$J$6:$J$105,"New Hire")</f>
        <v>0</v>
      </c>
      <c r="AL33" s="57">
        <f>COUNTIFS('2. GPRA 1, 2, 4 Tracking'!$D$6:$D$105,'1. LEA List &amp; Summary Sheet'!$B33, '2. GPRA 1, 2, 4 Tracking'!$E$6:$E$105,"0.2",'2. GPRA 1, 2, 4 Tracking'!$J$6:$J$105,"New Hire")</f>
        <v>0</v>
      </c>
      <c r="AM33" s="57">
        <f>COUNTIFS('2. GPRA 1, 2, 4 Tracking'!$D$6:$D$105,'1. LEA List &amp; Summary Sheet'!$B33, '2. GPRA 1, 2, 4 Tracking'!$E$6:$E$105,"0.3",'2. GPRA 1, 2, 4 Tracking'!$J$6:$J$105,"New Hire")</f>
        <v>0</v>
      </c>
      <c r="AN33" s="57">
        <f>COUNTIFS('2. GPRA 1, 2, 4 Tracking'!$D$6:$D$105,'1. LEA List &amp; Summary Sheet'!$B33, '2. GPRA 1, 2, 4 Tracking'!$E$6:$E$105,"0.4",'2. GPRA 1, 2, 4 Tracking'!$J$6:$J$105,"New Hire")</f>
        <v>0</v>
      </c>
      <c r="AO33" s="57">
        <f>COUNTIFS('2. GPRA 1, 2, 4 Tracking'!$D$6:$D$105,'1. LEA List &amp; Summary Sheet'!$B33, '2. GPRA 1, 2, 4 Tracking'!$E$6:$E$105,"0.5",'2. GPRA 1, 2, 4 Tracking'!$J$6:$J$105,"New Hire")</f>
        <v>0</v>
      </c>
      <c r="AP33" s="57">
        <f>COUNTIFS('2. GPRA 1, 2, 4 Tracking'!$D$6:$D$105,'1. LEA List &amp; Summary Sheet'!$B33, '2. GPRA 1, 2, 4 Tracking'!$E$6:$E$105,"0.6",'2. GPRA 1, 2, 4 Tracking'!$J$6:$J$105,"New Hire")</f>
        <v>0</v>
      </c>
      <c r="AQ33" s="57">
        <f>COUNTIFS('2. GPRA 1, 2, 4 Tracking'!$D$6:$D$105,'1. LEA List &amp; Summary Sheet'!$B33, '2. GPRA 1, 2, 4 Tracking'!$E$6:$E$105,"0.7",'2. GPRA 1, 2, 4 Tracking'!$J$6:$J$105,"New Hire")</f>
        <v>0</v>
      </c>
      <c r="AR33" s="57">
        <f>COUNTIFS('2. GPRA 1, 2, 4 Tracking'!$D$6:$D$105,'1. LEA List &amp; Summary Sheet'!$B33, '2. GPRA 1, 2, 4 Tracking'!$E$6:$E$105,"0.8",'2. GPRA 1, 2, 4 Tracking'!$J$6:$J$105,"New Hire")</f>
        <v>0</v>
      </c>
      <c r="AS33" s="57">
        <f>COUNTIFS('2. GPRA 1, 2, 4 Tracking'!$D$6:$D$105,'1. LEA List &amp; Summary Sheet'!$B33, '2. GPRA 1, 2, 4 Tracking'!$E$6:$E$105,"0.9",'2. GPRA 1, 2, 4 Tracking'!$J$6:$J$105,"New Hire")</f>
        <v>0</v>
      </c>
      <c r="AT33" s="58">
        <f>COUNTIFS('2. GPRA 1, 2, 4 Tracking'!$D$6:$D$105,'1. LEA List &amp; Summary Sheet'!$B33, '2. GPRA 1, 2, 4 Tracking'!$E$6:$E$105,"1.0",'2. GPRA 1, 2, 4 Tracking'!$J$6:$J$105,"New Hire")</f>
        <v>0</v>
      </c>
      <c r="AU33" s="90">
        <f t="shared" si="4"/>
        <v>0</v>
      </c>
      <c r="AV33" s="55">
        <f>COUNTIFS('2. GPRA 1, 2, 4 Tracking'!$D$6:$D$105,'1. LEA List &amp; Summary Sheet'!$B33, '2. GPRA 1, 2, 4 Tracking'!$E$6:$E$105,"0.1",'2. GPRA 1, 2, 4 Tracking'!$K$6:$K$105,"New Hire")</f>
        <v>0</v>
      </c>
      <c r="AW33" s="55">
        <f>COUNTIFS('2. GPRA 1, 2, 4 Tracking'!$D$6:$D$105,'1. LEA List &amp; Summary Sheet'!$B33, '2. GPRA 1, 2, 4 Tracking'!$E$6:$E$105,"0.2",'2. GPRA 1, 2, 4 Tracking'!$K$6:$K$105,"New Hire")</f>
        <v>0</v>
      </c>
      <c r="AX33" s="55">
        <f>COUNTIFS('2. GPRA 1, 2, 4 Tracking'!$D$6:$D$105,'1. LEA List &amp; Summary Sheet'!$B33, '2. GPRA 1, 2, 4 Tracking'!$E$6:$E$105,"0.3",'2. GPRA 1, 2, 4 Tracking'!$K$6:$K$105,"New Hire")</f>
        <v>0</v>
      </c>
      <c r="AY33" s="55">
        <f>COUNTIFS('2. GPRA 1, 2, 4 Tracking'!$D$6:$D$105,'1. LEA List &amp; Summary Sheet'!$B33, '2. GPRA 1, 2, 4 Tracking'!$E$6:$E$105,"0.4",'2. GPRA 1, 2, 4 Tracking'!$K$6:$K$105,"New Hire")</f>
        <v>0</v>
      </c>
      <c r="AZ33" s="55">
        <f>COUNTIFS('2. GPRA 1, 2, 4 Tracking'!$D$6:$D$105,'1. LEA List &amp; Summary Sheet'!$B33, '2. GPRA 1, 2, 4 Tracking'!$E$6:$E$105,"0.5",'2. GPRA 1, 2, 4 Tracking'!$K$6:$K$105,"New Hire")</f>
        <v>0</v>
      </c>
      <c r="BA33" s="55">
        <f>COUNTIFS('2. GPRA 1, 2, 4 Tracking'!$D$6:$D$105,'1. LEA List &amp; Summary Sheet'!$B33, '2. GPRA 1, 2, 4 Tracking'!$E$6:$E$105,"0.6",'2. GPRA 1, 2, 4 Tracking'!$K$6:$K$105,"New Hire")</f>
        <v>0</v>
      </c>
      <c r="BB33" s="55">
        <f>COUNTIFS('2. GPRA 1, 2, 4 Tracking'!$D$6:$D$105,'1. LEA List &amp; Summary Sheet'!$B33, '2. GPRA 1, 2, 4 Tracking'!$E$6:$E$105,"0.7",'2. GPRA 1, 2, 4 Tracking'!$K$6:$K$105,"New Hire")</f>
        <v>0</v>
      </c>
      <c r="BC33" s="55">
        <f>COUNTIFS('2. GPRA 1, 2, 4 Tracking'!$D$6:$D$105,'1. LEA List &amp; Summary Sheet'!$B33, '2. GPRA 1, 2, 4 Tracking'!$E$6:$E$105,"0.8",'2. GPRA 1, 2, 4 Tracking'!$K$6:$K$105,"New Hire")</f>
        <v>0</v>
      </c>
      <c r="BD33" s="55">
        <f>COUNTIFS('2. GPRA 1, 2, 4 Tracking'!$D$6:$D$105,'1. LEA List &amp; Summary Sheet'!$B33, '2. GPRA 1, 2, 4 Tracking'!$E$6:$E$105,"0.9",'2. GPRA 1, 2, 4 Tracking'!$K$6:$K$105,"New Hire")</f>
        <v>0</v>
      </c>
      <c r="BE33" s="56">
        <f>COUNTIFS('2. GPRA 1, 2, 4 Tracking'!$D$6:$D$105,'1. LEA List &amp; Summary Sheet'!$B33, '2. GPRA 1, 2, 4 Tracking'!$E$6:$E$105,"1.0",'2. GPRA 1, 2, 4 Tracking'!$K$6:$K$105,"New Hire")</f>
        <v>0</v>
      </c>
      <c r="BF33" s="64"/>
    </row>
    <row r="34" spans="2:58" ht="78.75" customHeight="1" thickBot="1" x14ac:dyDescent="0.4">
      <c r="B34" s="71"/>
      <c r="C34" s="90">
        <f t="shared" si="0"/>
        <v>0</v>
      </c>
      <c r="D34" s="55">
        <f>COUNTIFS('2. GPRA 1, 2, 4 Tracking'!$D$6:$D$105,'1. LEA List &amp; Summary Sheet'!$B34, '2. GPRA 1, 2, 4 Tracking'!$E$6:$E$105,"0.1",'2. GPRA 1, 2, 4 Tracking'!$G$6:$G$105,"New Hire")</f>
        <v>0</v>
      </c>
      <c r="E34" s="56">
        <f>COUNTIFS('2. GPRA 1, 2, 4 Tracking'!$D$6:$D$105,'1. LEA List &amp; Summary Sheet'!$B34, '2. GPRA 1, 2, 4 Tracking'!$E$6:$E$105,"0.2",'2. GPRA 1, 2, 4 Tracking'!$G$6:$G$105,"New Hire")</f>
        <v>0</v>
      </c>
      <c r="F34" s="56">
        <f>COUNTIFS('2. GPRA 1, 2, 4 Tracking'!$D$6:$D$105,'1. LEA List &amp; Summary Sheet'!$B34, '2. GPRA 1, 2, 4 Tracking'!$E$6:$E$105,"0.3",'2. GPRA 1, 2, 4 Tracking'!$G$6:$G$105,"New Hire")</f>
        <v>0</v>
      </c>
      <c r="G34" s="56">
        <f>COUNTIFS('2. GPRA 1, 2, 4 Tracking'!$D$6:$D$105,'1. LEA List &amp; Summary Sheet'!$B34, '2. GPRA 1, 2, 4 Tracking'!$E$6:$E$105,"0.4",'2. GPRA 1, 2, 4 Tracking'!$G$6:$G$105,"New Hire")</f>
        <v>0</v>
      </c>
      <c r="H34" s="56">
        <f>COUNTIFS('2. GPRA 1, 2, 4 Tracking'!$D$6:$D$105,'1. LEA List &amp; Summary Sheet'!$B34, '2. GPRA 1, 2, 4 Tracking'!$E$6:$E$105,"0.5",'2. GPRA 1, 2, 4 Tracking'!$G$6:$G$105,"New Hire")</f>
        <v>0</v>
      </c>
      <c r="I34" s="56">
        <f>COUNTIFS('2. GPRA 1, 2, 4 Tracking'!$D$6:$D$105,'1. LEA List &amp; Summary Sheet'!$B34, '2. GPRA 1, 2, 4 Tracking'!$E$6:$E$105,"0.6",'2. GPRA 1, 2, 4 Tracking'!$G$6:$G$105,"New Hire")</f>
        <v>0</v>
      </c>
      <c r="J34" s="56">
        <f>COUNTIFS('2. GPRA 1, 2, 4 Tracking'!$D$6:$D$105,'1. LEA List &amp; Summary Sheet'!$B34, '2. GPRA 1, 2, 4 Tracking'!$E$6:$E$105,"0.7",'2. GPRA 1, 2, 4 Tracking'!$G$6:$G$105,"New Hire")</f>
        <v>0</v>
      </c>
      <c r="K34" s="56">
        <f>COUNTIFS('2. GPRA 1, 2, 4 Tracking'!$D$6:$D$105,'1. LEA List &amp; Summary Sheet'!$B34, '2. GPRA 1, 2, 4 Tracking'!$E$6:$E$105,"0.8",'2. GPRA 1, 2, 4 Tracking'!$G$6:$G$105,"New Hire")</f>
        <v>0</v>
      </c>
      <c r="L34" s="56">
        <f>COUNTIFS('2. GPRA 1, 2, 4 Tracking'!$D$6:$D$105,'1. LEA List &amp; Summary Sheet'!$B34, '2. GPRA 1, 2, 4 Tracking'!$E$6:$E$105,"0.9",'2. GPRA 1, 2, 4 Tracking'!$G$6:$G$105,"New Hire")</f>
        <v>0</v>
      </c>
      <c r="M34" s="56">
        <f>COUNTIFS('2. GPRA 1, 2, 4 Tracking'!$D$6:$D$105,'1. LEA List &amp; Summary Sheet'!$B34, '2. GPRA 1, 2, 4 Tracking'!$E$6:$E$105,"1.0",'2. GPRA 1, 2, 4 Tracking'!$G$6:$G$105,"New Hire")</f>
        <v>0</v>
      </c>
      <c r="N34" s="90">
        <f t="shared" si="1"/>
        <v>0</v>
      </c>
      <c r="O34" s="57">
        <f>COUNTIFS('2. GPRA 1, 2, 4 Tracking'!$D$6:$D$105,'1. LEA List &amp; Summary Sheet'!$B34, '2. GPRA 1, 2, 4 Tracking'!$E$6:$E$105,"0.1",'2. GPRA 1, 2, 4 Tracking'!$H$6:$H$105,"New Hire")</f>
        <v>0</v>
      </c>
      <c r="P34" s="57">
        <f>COUNTIFS('2. GPRA 1, 2, 4 Tracking'!$D$6:$D$105,'1. LEA List &amp; Summary Sheet'!$B34, '2. GPRA 1, 2, 4 Tracking'!$E$6:$E$105,"0.2",'2. GPRA 1, 2, 4 Tracking'!$H$6:$H$105,"New Hire")</f>
        <v>0</v>
      </c>
      <c r="Q34" s="57">
        <f>COUNTIFS('2. GPRA 1, 2, 4 Tracking'!$D$6:$D$105,'1. LEA List &amp; Summary Sheet'!$B34, '2. GPRA 1, 2, 4 Tracking'!$E$6:$E$105,"0.3",'2. GPRA 1, 2, 4 Tracking'!$H$6:$H$105,"New Hire")</f>
        <v>0</v>
      </c>
      <c r="R34" s="57">
        <f>COUNTIFS('2. GPRA 1, 2, 4 Tracking'!$D$6:$D$105,'1. LEA List &amp; Summary Sheet'!$B34, '2. GPRA 1, 2, 4 Tracking'!$E$6:$E$105,"0.4",'2. GPRA 1, 2, 4 Tracking'!$H$6:$H$105,"New Hire")</f>
        <v>0</v>
      </c>
      <c r="S34" s="57">
        <f>COUNTIFS('2. GPRA 1, 2, 4 Tracking'!$D$6:$D$105,'1. LEA List &amp; Summary Sheet'!$B34, '2. GPRA 1, 2, 4 Tracking'!$E$6:$E$105,"0.5",'2. GPRA 1, 2, 4 Tracking'!$H$6:$H$105,"New Hire")</f>
        <v>0</v>
      </c>
      <c r="T34" s="57">
        <f>COUNTIFS('2. GPRA 1, 2, 4 Tracking'!$D$6:$D$105,'1. LEA List &amp; Summary Sheet'!$B34, '2. GPRA 1, 2, 4 Tracking'!$E$6:$E$105,"0.6",'2. GPRA 1, 2, 4 Tracking'!$H$6:$H$105,"New Hire")</f>
        <v>0</v>
      </c>
      <c r="U34" s="57">
        <f>COUNTIFS('2. GPRA 1, 2, 4 Tracking'!$D$6:$D$105,'1. LEA List &amp; Summary Sheet'!$B34, '2. GPRA 1, 2, 4 Tracking'!$E$6:$E$105,"0.7",'2. GPRA 1, 2, 4 Tracking'!$H$6:$H$105,"New Hire")</f>
        <v>0</v>
      </c>
      <c r="V34" s="57">
        <f>COUNTIFS('2. GPRA 1, 2, 4 Tracking'!$D$6:$D$105,'1. LEA List &amp; Summary Sheet'!$B34, '2. GPRA 1, 2, 4 Tracking'!$E$6:$E$105,"0.8",'2. GPRA 1, 2, 4 Tracking'!$H$6:$H$105,"New Hire")</f>
        <v>0</v>
      </c>
      <c r="W34" s="57">
        <f>COUNTIFS('2. GPRA 1, 2, 4 Tracking'!$D$6:$D$105,'1. LEA List &amp; Summary Sheet'!$B34, '2. GPRA 1, 2, 4 Tracking'!$E$6:$E$105,"0.9",'2. GPRA 1, 2, 4 Tracking'!$H$6:$H$105,"New Hire")</f>
        <v>0</v>
      </c>
      <c r="X34" s="57">
        <f>COUNTIFS('2. GPRA 1, 2, 4 Tracking'!$D$6:$D$105,'1. LEA List &amp; Summary Sheet'!$B34, '2. GPRA 1, 2, 4 Tracking'!$E$6:$E$105,"1.0",'2. GPRA 1, 2, 4 Tracking'!$H$6:$H$105,"New Hire")</f>
        <v>0</v>
      </c>
      <c r="Y34" s="90">
        <f t="shared" si="2"/>
        <v>0</v>
      </c>
      <c r="Z34" s="55">
        <f>COUNTIFS('2. GPRA 1, 2, 4 Tracking'!$D$6:$D$105,'1. LEA List &amp; Summary Sheet'!$B34, '2. GPRA 1, 2, 4 Tracking'!$E$6:$E$105,"0.1",'2. GPRA 1, 2, 4 Tracking'!$I$6:$I$105,"New Hire")</f>
        <v>0</v>
      </c>
      <c r="AA34" s="55">
        <f>COUNTIFS('2. GPRA 1, 2, 4 Tracking'!$D$6:$D$105,'1. LEA List &amp; Summary Sheet'!$B34, '2. GPRA 1, 2, 4 Tracking'!$E$6:$E$105,"0.2",'2. GPRA 1, 2, 4 Tracking'!$I$6:$I$105,"New Hire")</f>
        <v>0</v>
      </c>
      <c r="AB34" s="55">
        <f>COUNTIFS('2. GPRA 1, 2, 4 Tracking'!$D$6:$D$105,'1. LEA List &amp; Summary Sheet'!$B34, '2. GPRA 1, 2, 4 Tracking'!$E$6:$E$105,"0.3",'2. GPRA 1, 2, 4 Tracking'!$I$6:$I$105,"New Hire")</f>
        <v>0</v>
      </c>
      <c r="AC34" s="55">
        <f>COUNTIFS('2. GPRA 1, 2, 4 Tracking'!$D$6:$D$105,'1. LEA List &amp; Summary Sheet'!$B34, '2. GPRA 1, 2, 4 Tracking'!$E$6:$E$105,"0.4",'2. GPRA 1, 2, 4 Tracking'!$I$6:$I$105,"New Hire")</f>
        <v>0</v>
      </c>
      <c r="AD34" s="55">
        <f>COUNTIFS('2. GPRA 1, 2, 4 Tracking'!$D$6:$D$105,'1. LEA List &amp; Summary Sheet'!$B34, '2. GPRA 1, 2, 4 Tracking'!$E$6:$E$105,"0.5",'2. GPRA 1, 2, 4 Tracking'!$I$6:$I$105,"New Hire")</f>
        <v>0</v>
      </c>
      <c r="AE34" s="55">
        <f>COUNTIFS('2. GPRA 1, 2, 4 Tracking'!$D$6:$D$105,'1. LEA List &amp; Summary Sheet'!$B34, '2. GPRA 1, 2, 4 Tracking'!$E$6:$E$105,"0.6",'2. GPRA 1, 2, 4 Tracking'!$I$6:$I$105,"New Hire")</f>
        <v>0</v>
      </c>
      <c r="AF34" s="55">
        <f>COUNTIFS('2. GPRA 1, 2, 4 Tracking'!$D$6:$D$105,'1. LEA List &amp; Summary Sheet'!$B34, '2. GPRA 1, 2, 4 Tracking'!$E$6:$E$105,"0.7",'2. GPRA 1, 2, 4 Tracking'!$I$6:$I$105,"New Hire")</f>
        <v>0</v>
      </c>
      <c r="AG34" s="55">
        <f>COUNTIFS('2. GPRA 1, 2, 4 Tracking'!$D$6:$D$105,'1. LEA List &amp; Summary Sheet'!$B34, '2. GPRA 1, 2, 4 Tracking'!$E$6:$E$105,"0.8",'2. GPRA 1, 2, 4 Tracking'!$I$6:$I$105,"New Hire")</f>
        <v>0</v>
      </c>
      <c r="AH34" s="55">
        <f>COUNTIFS('2. GPRA 1, 2, 4 Tracking'!$D$6:$D$105,'1. LEA List &amp; Summary Sheet'!$B34, '2. GPRA 1, 2, 4 Tracking'!$E$6:$E$105,"0.9",'2. GPRA 1, 2, 4 Tracking'!$I$6:$I$105,"New Hire")</f>
        <v>0</v>
      </c>
      <c r="AI34" s="56">
        <f>COUNTIFS('2. GPRA 1, 2, 4 Tracking'!$D$6:$D$105,'1. LEA List &amp; Summary Sheet'!$B34, '2. GPRA 1, 2, 4 Tracking'!$E$6:$E$105,"1.0",'2. GPRA 1, 2, 4 Tracking'!$I$6:$I$105,"New Hire")</f>
        <v>0</v>
      </c>
      <c r="AJ34" s="90">
        <f t="shared" si="3"/>
        <v>0</v>
      </c>
      <c r="AK34" s="57">
        <f>COUNTIFS('2. GPRA 1, 2, 4 Tracking'!$D$6:$D$105,'1. LEA List &amp; Summary Sheet'!$B34, '2. GPRA 1, 2, 4 Tracking'!$E$6:$E$105,"0.1",'2. GPRA 1, 2, 4 Tracking'!$J$6:$J$105,"New Hire")</f>
        <v>0</v>
      </c>
      <c r="AL34" s="57">
        <f>COUNTIFS('2. GPRA 1, 2, 4 Tracking'!$D$6:$D$105,'1. LEA List &amp; Summary Sheet'!$B34, '2. GPRA 1, 2, 4 Tracking'!$E$6:$E$105,"0.2",'2. GPRA 1, 2, 4 Tracking'!$J$6:$J$105,"New Hire")</f>
        <v>0</v>
      </c>
      <c r="AM34" s="57">
        <f>COUNTIFS('2. GPRA 1, 2, 4 Tracking'!$D$6:$D$105,'1. LEA List &amp; Summary Sheet'!$B34, '2. GPRA 1, 2, 4 Tracking'!$E$6:$E$105,"0.3",'2. GPRA 1, 2, 4 Tracking'!$J$6:$J$105,"New Hire")</f>
        <v>0</v>
      </c>
      <c r="AN34" s="57">
        <f>COUNTIFS('2. GPRA 1, 2, 4 Tracking'!$D$6:$D$105,'1. LEA List &amp; Summary Sheet'!$B34, '2. GPRA 1, 2, 4 Tracking'!$E$6:$E$105,"0.4",'2. GPRA 1, 2, 4 Tracking'!$J$6:$J$105,"New Hire")</f>
        <v>0</v>
      </c>
      <c r="AO34" s="57">
        <f>COUNTIFS('2. GPRA 1, 2, 4 Tracking'!$D$6:$D$105,'1. LEA List &amp; Summary Sheet'!$B34, '2. GPRA 1, 2, 4 Tracking'!$E$6:$E$105,"0.5",'2. GPRA 1, 2, 4 Tracking'!$J$6:$J$105,"New Hire")</f>
        <v>0</v>
      </c>
      <c r="AP34" s="57">
        <f>COUNTIFS('2. GPRA 1, 2, 4 Tracking'!$D$6:$D$105,'1. LEA List &amp; Summary Sheet'!$B34, '2. GPRA 1, 2, 4 Tracking'!$E$6:$E$105,"0.6",'2. GPRA 1, 2, 4 Tracking'!$J$6:$J$105,"New Hire")</f>
        <v>0</v>
      </c>
      <c r="AQ34" s="57">
        <f>COUNTIFS('2. GPRA 1, 2, 4 Tracking'!$D$6:$D$105,'1. LEA List &amp; Summary Sheet'!$B34, '2. GPRA 1, 2, 4 Tracking'!$E$6:$E$105,"0.7",'2. GPRA 1, 2, 4 Tracking'!$J$6:$J$105,"New Hire")</f>
        <v>0</v>
      </c>
      <c r="AR34" s="57">
        <f>COUNTIFS('2. GPRA 1, 2, 4 Tracking'!$D$6:$D$105,'1. LEA List &amp; Summary Sheet'!$B34, '2. GPRA 1, 2, 4 Tracking'!$E$6:$E$105,"0.8",'2. GPRA 1, 2, 4 Tracking'!$J$6:$J$105,"New Hire")</f>
        <v>0</v>
      </c>
      <c r="AS34" s="57">
        <f>COUNTIFS('2. GPRA 1, 2, 4 Tracking'!$D$6:$D$105,'1. LEA List &amp; Summary Sheet'!$B34, '2. GPRA 1, 2, 4 Tracking'!$E$6:$E$105,"0.9",'2. GPRA 1, 2, 4 Tracking'!$J$6:$J$105,"New Hire")</f>
        <v>0</v>
      </c>
      <c r="AT34" s="58">
        <f>COUNTIFS('2. GPRA 1, 2, 4 Tracking'!$D$6:$D$105,'1. LEA List &amp; Summary Sheet'!$B34, '2. GPRA 1, 2, 4 Tracking'!$E$6:$E$105,"1.0",'2. GPRA 1, 2, 4 Tracking'!$J$6:$J$105,"New Hire")</f>
        <v>0</v>
      </c>
      <c r="AU34" s="90">
        <f t="shared" si="4"/>
        <v>0</v>
      </c>
      <c r="AV34" s="55">
        <f>COUNTIFS('2. GPRA 1, 2, 4 Tracking'!$D$6:$D$105,'1. LEA List &amp; Summary Sheet'!$B34, '2. GPRA 1, 2, 4 Tracking'!$E$6:$E$105,"0.1",'2. GPRA 1, 2, 4 Tracking'!$K$6:$K$105,"New Hire")</f>
        <v>0</v>
      </c>
      <c r="AW34" s="55">
        <f>COUNTIFS('2. GPRA 1, 2, 4 Tracking'!$D$6:$D$105,'1. LEA List &amp; Summary Sheet'!$B34, '2. GPRA 1, 2, 4 Tracking'!$E$6:$E$105,"0.2",'2. GPRA 1, 2, 4 Tracking'!$K$6:$K$105,"New Hire")</f>
        <v>0</v>
      </c>
      <c r="AX34" s="55">
        <f>COUNTIFS('2. GPRA 1, 2, 4 Tracking'!$D$6:$D$105,'1. LEA List &amp; Summary Sheet'!$B34, '2. GPRA 1, 2, 4 Tracking'!$E$6:$E$105,"0.3",'2. GPRA 1, 2, 4 Tracking'!$K$6:$K$105,"New Hire")</f>
        <v>0</v>
      </c>
      <c r="AY34" s="55">
        <f>COUNTIFS('2. GPRA 1, 2, 4 Tracking'!$D$6:$D$105,'1. LEA List &amp; Summary Sheet'!$B34, '2. GPRA 1, 2, 4 Tracking'!$E$6:$E$105,"0.4",'2. GPRA 1, 2, 4 Tracking'!$K$6:$K$105,"New Hire")</f>
        <v>0</v>
      </c>
      <c r="AZ34" s="55">
        <f>COUNTIFS('2. GPRA 1, 2, 4 Tracking'!$D$6:$D$105,'1. LEA List &amp; Summary Sheet'!$B34, '2. GPRA 1, 2, 4 Tracking'!$E$6:$E$105,"0.5",'2. GPRA 1, 2, 4 Tracking'!$K$6:$K$105,"New Hire")</f>
        <v>0</v>
      </c>
      <c r="BA34" s="55">
        <f>COUNTIFS('2. GPRA 1, 2, 4 Tracking'!$D$6:$D$105,'1. LEA List &amp; Summary Sheet'!$B34, '2. GPRA 1, 2, 4 Tracking'!$E$6:$E$105,"0.6",'2. GPRA 1, 2, 4 Tracking'!$K$6:$K$105,"New Hire")</f>
        <v>0</v>
      </c>
      <c r="BB34" s="55">
        <f>COUNTIFS('2. GPRA 1, 2, 4 Tracking'!$D$6:$D$105,'1. LEA List &amp; Summary Sheet'!$B34, '2. GPRA 1, 2, 4 Tracking'!$E$6:$E$105,"0.7",'2. GPRA 1, 2, 4 Tracking'!$K$6:$K$105,"New Hire")</f>
        <v>0</v>
      </c>
      <c r="BC34" s="55">
        <f>COUNTIFS('2. GPRA 1, 2, 4 Tracking'!$D$6:$D$105,'1. LEA List &amp; Summary Sheet'!$B34, '2. GPRA 1, 2, 4 Tracking'!$E$6:$E$105,"0.8",'2. GPRA 1, 2, 4 Tracking'!$K$6:$K$105,"New Hire")</f>
        <v>0</v>
      </c>
      <c r="BD34" s="55">
        <f>COUNTIFS('2. GPRA 1, 2, 4 Tracking'!$D$6:$D$105,'1. LEA List &amp; Summary Sheet'!$B34, '2. GPRA 1, 2, 4 Tracking'!$E$6:$E$105,"0.9",'2. GPRA 1, 2, 4 Tracking'!$K$6:$K$105,"New Hire")</f>
        <v>0</v>
      </c>
      <c r="BE34" s="56">
        <f>COUNTIFS('2. GPRA 1, 2, 4 Tracking'!$D$6:$D$105,'1. LEA List &amp; Summary Sheet'!$B34, '2. GPRA 1, 2, 4 Tracking'!$E$6:$E$105,"1.0",'2. GPRA 1, 2, 4 Tracking'!$K$6:$K$105,"New Hire")</f>
        <v>0</v>
      </c>
      <c r="BF34" s="64"/>
    </row>
    <row r="35" spans="2:58" ht="78.75" customHeight="1" thickBot="1" x14ac:dyDescent="0.4">
      <c r="B35" s="71"/>
      <c r="C35" s="90">
        <f t="shared" si="0"/>
        <v>0</v>
      </c>
      <c r="D35" s="55">
        <f>COUNTIFS('2. GPRA 1, 2, 4 Tracking'!$D$6:$D$105,'1. LEA List &amp; Summary Sheet'!$B35, '2. GPRA 1, 2, 4 Tracking'!$E$6:$E$105,"0.1",'2. GPRA 1, 2, 4 Tracking'!$G$6:$G$105,"New Hire")</f>
        <v>0</v>
      </c>
      <c r="E35" s="56">
        <f>COUNTIFS('2. GPRA 1, 2, 4 Tracking'!$D$6:$D$105,'1. LEA List &amp; Summary Sheet'!$B35, '2. GPRA 1, 2, 4 Tracking'!$E$6:$E$105,"0.2",'2. GPRA 1, 2, 4 Tracking'!$G$6:$G$105,"New Hire")</f>
        <v>0</v>
      </c>
      <c r="F35" s="56">
        <f>COUNTIFS('2. GPRA 1, 2, 4 Tracking'!$D$6:$D$105,'1. LEA List &amp; Summary Sheet'!$B35, '2. GPRA 1, 2, 4 Tracking'!$E$6:$E$105,"0.3",'2. GPRA 1, 2, 4 Tracking'!$G$6:$G$105,"New Hire")</f>
        <v>0</v>
      </c>
      <c r="G35" s="56">
        <f>COUNTIFS('2. GPRA 1, 2, 4 Tracking'!$D$6:$D$105,'1. LEA List &amp; Summary Sheet'!$B35, '2. GPRA 1, 2, 4 Tracking'!$E$6:$E$105,"0.4",'2. GPRA 1, 2, 4 Tracking'!$G$6:$G$105,"New Hire")</f>
        <v>0</v>
      </c>
      <c r="H35" s="56">
        <f>COUNTIFS('2. GPRA 1, 2, 4 Tracking'!$D$6:$D$105,'1. LEA List &amp; Summary Sheet'!$B35, '2. GPRA 1, 2, 4 Tracking'!$E$6:$E$105,"0.5",'2. GPRA 1, 2, 4 Tracking'!$G$6:$G$105,"New Hire")</f>
        <v>0</v>
      </c>
      <c r="I35" s="56">
        <f>COUNTIFS('2. GPRA 1, 2, 4 Tracking'!$D$6:$D$105,'1. LEA List &amp; Summary Sheet'!$B35, '2. GPRA 1, 2, 4 Tracking'!$E$6:$E$105,"0.6",'2. GPRA 1, 2, 4 Tracking'!$G$6:$G$105,"New Hire")</f>
        <v>0</v>
      </c>
      <c r="J35" s="56">
        <f>COUNTIFS('2. GPRA 1, 2, 4 Tracking'!$D$6:$D$105,'1. LEA List &amp; Summary Sheet'!$B35, '2. GPRA 1, 2, 4 Tracking'!$E$6:$E$105,"0.7",'2. GPRA 1, 2, 4 Tracking'!$G$6:$G$105,"New Hire")</f>
        <v>0</v>
      </c>
      <c r="K35" s="56">
        <f>COUNTIFS('2. GPRA 1, 2, 4 Tracking'!$D$6:$D$105,'1. LEA List &amp; Summary Sheet'!$B35, '2. GPRA 1, 2, 4 Tracking'!$E$6:$E$105,"0.8",'2. GPRA 1, 2, 4 Tracking'!$G$6:$G$105,"New Hire")</f>
        <v>0</v>
      </c>
      <c r="L35" s="56">
        <f>COUNTIFS('2. GPRA 1, 2, 4 Tracking'!$D$6:$D$105,'1. LEA List &amp; Summary Sheet'!$B35, '2. GPRA 1, 2, 4 Tracking'!$E$6:$E$105,"0.9",'2. GPRA 1, 2, 4 Tracking'!$G$6:$G$105,"New Hire")</f>
        <v>0</v>
      </c>
      <c r="M35" s="56">
        <f>COUNTIFS('2. GPRA 1, 2, 4 Tracking'!$D$6:$D$105,'1. LEA List &amp; Summary Sheet'!$B35, '2. GPRA 1, 2, 4 Tracking'!$E$6:$E$105,"1.0",'2. GPRA 1, 2, 4 Tracking'!$G$6:$G$105,"New Hire")</f>
        <v>0</v>
      </c>
      <c r="N35" s="90">
        <f t="shared" si="1"/>
        <v>0</v>
      </c>
      <c r="O35" s="57">
        <f>COUNTIFS('2. GPRA 1, 2, 4 Tracking'!$D$6:$D$105,'1. LEA List &amp; Summary Sheet'!$B35, '2. GPRA 1, 2, 4 Tracking'!$E$6:$E$105,"0.1",'2. GPRA 1, 2, 4 Tracking'!$H$6:$H$105,"New Hire")</f>
        <v>0</v>
      </c>
      <c r="P35" s="57">
        <f>COUNTIFS('2. GPRA 1, 2, 4 Tracking'!$D$6:$D$105,'1. LEA List &amp; Summary Sheet'!$B35, '2. GPRA 1, 2, 4 Tracking'!$E$6:$E$105,"0.2",'2. GPRA 1, 2, 4 Tracking'!$H$6:$H$105,"New Hire")</f>
        <v>0</v>
      </c>
      <c r="Q35" s="57">
        <f>COUNTIFS('2. GPRA 1, 2, 4 Tracking'!$D$6:$D$105,'1. LEA List &amp; Summary Sheet'!$B35, '2. GPRA 1, 2, 4 Tracking'!$E$6:$E$105,"0.3",'2. GPRA 1, 2, 4 Tracking'!$H$6:$H$105,"New Hire")</f>
        <v>0</v>
      </c>
      <c r="R35" s="57">
        <f>COUNTIFS('2. GPRA 1, 2, 4 Tracking'!$D$6:$D$105,'1. LEA List &amp; Summary Sheet'!$B35, '2. GPRA 1, 2, 4 Tracking'!$E$6:$E$105,"0.4",'2. GPRA 1, 2, 4 Tracking'!$H$6:$H$105,"New Hire")</f>
        <v>0</v>
      </c>
      <c r="S35" s="57">
        <f>COUNTIFS('2. GPRA 1, 2, 4 Tracking'!$D$6:$D$105,'1. LEA List &amp; Summary Sheet'!$B35, '2. GPRA 1, 2, 4 Tracking'!$E$6:$E$105,"0.5",'2. GPRA 1, 2, 4 Tracking'!$H$6:$H$105,"New Hire")</f>
        <v>0</v>
      </c>
      <c r="T35" s="57">
        <f>COUNTIFS('2. GPRA 1, 2, 4 Tracking'!$D$6:$D$105,'1. LEA List &amp; Summary Sheet'!$B35, '2. GPRA 1, 2, 4 Tracking'!$E$6:$E$105,"0.6",'2. GPRA 1, 2, 4 Tracking'!$H$6:$H$105,"New Hire")</f>
        <v>0</v>
      </c>
      <c r="U35" s="57">
        <f>COUNTIFS('2. GPRA 1, 2, 4 Tracking'!$D$6:$D$105,'1. LEA List &amp; Summary Sheet'!$B35, '2. GPRA 1, 2, 4 Tracking'!$E$6:$E$105,"0.7",'2. GPRA 1, 2, 4 Tracking'!$H$6:$H$105,"New Hire")</f>
        <v>0</v>
      </c>
      <c r="V35" s="57">
        <f>COUNTIFS('2. GPRA 1, 2, 4 Tracking'!$D$6:$D$105,'1. LEA List &amp; Summary Sheet'!$B35, '2. GPRA 1, 2, 4 Tracking'!$E$6:$E$105,"0.8",'2. GPRA 1, 2, 4 Tracking'!$H$6:$H$105,"New Hire")</f>
        <v>0</v>
      </c>
      <c r="W35" s="57">
        <f>COUNTIFS('2. GPRA 1, 2, 4 Tracking'!$D$6:$D$105,'1. LEA List &amp; Summary Sheet'!$B35, '2. GPRA 1, 2, 4 Tracking'!$E$6:$E$105,"0.9",'2. GPRA 1, 2, 4 Tracking'!$H$6:$H$105,"New Hire")</f>
        <v>0</v>
      </c>
      <c r="X35" s="57">
        <f>COUNTIFS('2. GPRA 1, 2, 4 Tracking'!$D$6:$D$105,'1. LEA List &amp; Summary Sheet'!$B35, '2. GPRA 1, 2, 4 Tracking'!$E$6:$E$105,"1.0",'2. GPRA 1, 2, 4 Tracking'!$H$6:$H$105,"New Hire")</f>
        <v>0</v>
      </c>
      <c r="Y35" s="90">
        <f t="shared" si="2"/>
        <v>0</v>
      </c>
      <c r="Z35" s="55">
        <f>COUNTIFS('2. GPRA 1, 2, 4 Tracking'!$D$6:$D$105,'1. LEA List &amp; Summary Sheet'!$B35, '2. GPRA 1, 2, 4 Tracking'!$E$6:$E$105,"0.1",'2. GPRA 1, 2, 4 Tracking'!$I$6:$I$105,"New Hire")</f>
        <v>0</v>
      </c>
      <c r="AA35" s="55">
        <f>COUNTIFS('2. GPRA 1, 2, 4 Tracking'!$D$6:$D$105,'1. LEA List &amp; Summary Sheet'!$B35, '2. GPRA 1, 2, 4 Tracking'!$E$6:$E$105,"0.2",'2. GPRA 1, 2, 4 Tracking'!$I$6:$I$105,"New Hire")</f>
        <v>0</v>
      </c>
      <c r="AB35" s="55">
        <f>COUNTIFS('2. GPRA 1, 2, 4 Tracking'!$D$6:$D$105,'1. LEA List &amp; Summary Sheet'!$B35, '2. GPRA 1, 2, 4 Tracking'!$E$6:$E$105,"0.3",'2. GPRA 1, 2, 4 Tracking'!$I$6:$I$105,"New Hire")</f>
        <v>0</v>
      </c>
      <c r="AC35" s="55">
        <f>COUNTIFS('2. GPRA 1, 2, 4 Tracking'!$D$6:$D$105,'1. LEA List &amp; Summary Sheet'!$B35, '2. GPRA 1, 2, 4 Tracking'!$E$6:$E$105,"0.4",'2. GPRA 1, 2, 4 Tracking'!$I$6:$I$105,"New Hire")</f>
        <v>0</v>
      </c>
      <c r="AD35" s="55">
        <f>COUNTIFS('2. GPRA 1, 2, 4 Tracking'!$D$6:$D$105,'1. LEA List &amp; Summary Sheet'!$B35, '2. GPRA 1, 2, 4 Tracking'!$E$6:$E$105,"0.5",'2. GPRA 1, 2, 4 Tracking'!$I$6:$I$105,"New Hire")</f>
        <v>0</v>
      </c>
      <c r="AE35" s="55">
        <f>COUNTIFS('2. GPRA 1, 2, 4 Tracking'!$D$6:$D$105,'1. LEA List &amp; Summary Sheet'!$B35, '2. GPRA 1, 2, 4 Tracking'!$E$6:$E$105,"0.6",'2. GPRA 1, 2, 4 Tracking'!$I$6:$I$105,"New Hire")</f>
        <v>0</v>
      </c>
      <c r="AF35" s="55">
        <f>COUNTIFS('2. GPRA 1, 2, 4 Tracking'!$D$6:$D$105,'1. LEA List &amp; Summary Sheet'!$B35, '2. GPRA 1, 2, 4 Tracking'!$E$6:$E$105,"0.7",'2. GPRA 1, 2, 4 Tracking'!$I$6:$I$105,"New Hire")</f>
        <v>0</v>
      </c>
      <c r="AG35" s="55">
        <f>COUNTIFS('2. GPRA 1, 2, 4 Tracking'!$D$6:$D$105,'1. LEA List &amp; Summary Sheet'!$B35, '2. GPRA 1, 2, 4 Tracking'!$E$6:$E$105,"0.8",'2. GPRA 1, 2, 4 Tracking'!$I$6:$I$105,"New Hire")</f>
        <v>0</v>
      </c>
      <c r="AH35" s="55">
        <f>COUNTIFS('2. GPRA 1, 2, 4 Tracking'!$D$6:$D$105,'1. LEA List &amp; Summary Sheet'!$B35, '2. GPRA 1, 2, 4 Tracking'!$E$6:$E$105,"0.9",'2. GPRA 1, 2, 4 Tracking'!$I$6:$I$105,"New Hire")</f>
        <v>0</v>
      </c>
      <c r="AI35" s="56">
        <f>COUNTIFS('2. GPRA 1, 2, 4 Tracking'!$D$6:$D$105,'1. LEA List &amp; Summary Sheet'!$B35, '2. GPRA 1, 2, 4 Tracking'!$E$6:$E$105,"1.0",'2. GPRA 1, 2, 4 Tracking'!$I$6:$I$105,"New Hire")</f>
        <v>0</v>
      </c>
      <c r="AJ35" s="90">
        <f t="shared" si="3"/>
        <v>0</v>
      </c>
      <c r="AK35" s="57">
        <f>COUNTIFS('2. GPRA 1, 2, 4 Tracking'!$D$6:$D$105,'1. LEA List &amp; Summary Sheet'!$B35, '2. GPRA 1, 2, 4 Tracking'!$E$6:$E$105,"0.1",'2. GPRA 1, 2, 4 Tracking'!$J$6:$J$105,"New Hire")</f>
        <v>0</v>
      </c>
      <c r="AL35" s="57">
        <f>COUNTIFS('2. GPRA 1, 2, 4 Tracking'!$D$6:$D$105,'1. LEA List &amp; Summary Sheet'!$B35, '2. GPRA 1, 2, 4 Tracking'!$E$6:$E$105,"0.2",'2. GPRA 1, 2, 4 Tracking'!$J$6:$J$105,"New Hire")</f>
        <v>0</v>
      </c>
      <c r="AM35" s="57">
        <f>COUNTIFS('2. GPRA 1, 2, 4 Tracking'!$D$6:$D$105,'1. LEA List &amp; Summary Sheet'!$B35, '2. GPRA 1, 2, 4 Tracking'!$E$6:$E$105,"0.3",'2. GPRA 1, 2, 4 Tracking'!$J$6:$J$105,"New Hire")</f>
        <v>0</v>
      </c>
      <c r="AN35" s="57">
        <f>COUNTIFS('2. GPRA 1, 2, 4 Tracking'!$D$6:$D$105,'1. LEA List &amp; Summary Sheet'!$B35, '2. GPRA 1, 2, 4 Tracking'!$E$6:$E$105,"0.4",'2. GPRA 1, 2, 4 Tracking'!$J$6:$J$105,"New Hire")</f>
        <v>0</v>
      </c>
      <c r="AO35" s="57">
        <f>COUNTIFS('2. GPRA 1, 2, 4 Tracking'!$D$6:$D$105,'1. LEA List &amp; Summary Sheet'!$B35, '2. GPRA 1, 2, 4 Tracking'!$E$6:$E$105,"0.5",'2. GPRA 1, 2, 4 Tracking'!$J$6:$J$105,"New Hire")</f>
        <v>0</v>
      </c>
      <c r="AP35" s="57">
        <f>COUNTIFS('2. GPRA 1, 2, 4 Tracking'!$D$6:$D$105,'1. LEA List &amp; Summary Sheet'!$B35, '2. GPRA 1, 2, 4 Tracking'!$E$6:$E$105,"0.6",'2. GPRA 1, 2, 4 Tracking'!$J$6:$J$105,"New Hire")</f>
        <v>0</v>
      </c>
      <c r="AQ35" s="57">
        <f>COUNTIFS('2. GPRA 1, 2, 4 Tracking'!$D$6:$D$105,'1. LEA List &amp; Summary Sheet'!$B35, '2. GPRA 1, 2, 4 Tracking'!$E$6:$E$105,"0.7",'2. GPRA 1, 2, 4 Tracking'!$J$6:$J$105,"New Hire")</f>
        <v>0</v>
      </c>
      <c r="AR35" s="57">
        <f>COUNTIFS('2. GPRA 1, 2, 4 Tracking'!$D$6:$D$105,'1. LEA List &amp; Summary Sheet'!$B35, '2. GPRA 1, 2, 4 Tracking'!$E$6:$E$105,"0.8",'2. GPRA 1, 2, 4 Tracking'!$J$6:$J$105,"New Hire")</f>
        <v>0</v>
      </c>
      <c r="AS35" s="57">
        <f>COUNTIFS('2. GPRA 1, 2, 4 Tracking'!$D$6:$D$105,'1. LEA List &amp; Summary Sheet'!$B35, '2. GPRA 1, 2, 4 Tracking'!$E$6:$E$105,"0.9",'2. GPRA 1, 2, 4 Tracking'!$J$6:$J$105,"New Hire")</f>
        <v>0</v>
      </c>
      <c r="AT35" s="58">
        <f>COUNTIFS('2. GPRA 1, 2, 4 Tracking'!$D$6:$D$105,'1. LEA List &amp; Summary Sheet'!$B35, '2. GPRA 1, 2, 4 Tracking'!$E$6:$E$105,"1.0",'2. GPRA 1, 2, 4 Tracking'!$J$6:$J$105,"New Hire")</f>
        <v>0</v>
      </c>
      <c r="AU35" s="90">
        <f t="shared" si="4"/>
        <v>0</v>
      </c>
      <c r="AV35" s="55">
        <f>COUNTIFS('2. GPRA 1, 2, 4 Tracking'!$D$6:$D$105,'1. LEA List &amp; Summary Sheet'!$B35, '2. GPRA 1, 2, 4 Tracking'!$E$6:$E$105,"0.1",'2. GPRA 1, 2, 4 Tracking'!$K$6:$K$105,"New Hire")</f>
        <v>0</v>
      </c>
      <c r="AW35" s="55">
        <f>COUNTIFS('2. GPRA 1, 2, 4 Tracking'!$D$6:$D$105,'1. LEA List &amp; Summary Sheet'!$B35, '2. GPRA 1, 2, 4 Tracking'!$E$6:$E$105,"0.2",'2. GPRA 1, 2, 4 Tracking'!$K$6:$K$105,"New Hire")</f>
        <v>0</v>
      </c>
      <c r="AX35" s="55">
        <f>COUNTIFS('2. GPRA 1, 2, 4 Tracking'!$D$6:$D$105,'1. LEA List &amp; Summary Sheet'!$B35, '2. GPRA 1, 2, 4 Tracking'!$E$6:$E$105,"0.3",'2. GPRA 1, 2, 4 Tracking'!$K$6:$K$105,"New Hire")</f>
        <v>0</v>
      </c>
      <c r="AY35" s="55">
        <f>COUNTIFS('2. GPRA 1, 2, 4 Tracking'!$D$6:$D$105,'1. LEA List &amp; Summary Sheet'!$B35, '2. GPRA 1, 2, 4 Tracking'!$E$6:$E$105,"0.4",'2. GPRA 1, 2, 4 Tracking'!$K$6:$K$105,"New Hire")</f>
        <v>0</v>
      </c>
      <c r="AZ35" s="55">
        <f>COUNTIFS('2. GPRA 1, 2, 4 Tracking'!$D$6:$D$105,'1. LEA List &amp; Summary Sheet'!$B35, '2. GPRA 1, 2, 4 Tracking'!$E$6:$E$105,"0.5",'2. GPRA 1, 2, 4 Tracking'!$K$6:$K$105,"New Hire")</f>
        <v>0</v>
      </c>
      <c r="BA35" s="55">
        <f>COUNTIFS('2. GPRA 1, 2, 4 Tracking'!$D$6:$D$105,'1. LEA List &amp; Summary Sheet'!$B35, '2. GPRA 1, 2, 4 Tracking'!$E$6:$E$105,"0.6",'2. GPRA 1, 2, 4 Tracking'!$K$6:$K$105,"New Hire")</f>
        <v>0</v>
      </c>
      <c r="BB35" s="55">
        <f>COUNTIFS('2. GPRA 1, 2, 4 Tracking'!$D$6:$D$105,'1. LEA List &amp; Summary Sheet'!$B35, '2. GPRA 1, 2, 4 Tracking'!$E$6:$E$105,"0.7",'2. GPRA 1, 2, 4 Tracking'!$K$6:$K$105,"New Hire")</f>
        <v>0</v>
      </c>
      <c r="BC35" s="55">
        <f>COUNTIFS('2. GPRA 1, 2, 4 Tracking'!$D$6:$D$105,'1. LEA List &amp; Summary Sheet'!$B35, '2. GPRA 1, 2, 4 Tracking'!$E$6:$E$105,"0.8",'2. GPRA 1, 2, 4 Tracking'!$K$6:$K$105,"New Hire")</f>
        <v>0</v>
      </c>
      <c r="BD35" s="55">
        <f>COUNTIFS('2. GPRA 1, 2, 4 Tracking'!$D$6:$D$105,'1. LEA List &amp; Summary Sheet'!$B35, '2. GPRA 1, 2, 4 Tracking'!$E$6:$E$105,"0.9",'2. GPRA 1, 2, 4 Tracking'!$K$6:$K$105,"New Hire")</f>
        <v>0</v>
      </c>
      <c r="BE35" s="56">
        <f>COUNTIFS('2. GPRA 1, 2, 4 Tracking'!$D$6:$D$105,'1. LEA List &amp; Summary Sheet'!$B35, '2. GPRA 1, 2, 4 Tracking'!$E$6:$E$105,"1.0",'2. GPRA 1, 2, 4 Tracking'!$K$6:$K$105,"New Hire")</f>
        <v>0</v>
      </c>
      <c r="BF35" s="64"/>
    </row>
    <row r="36" spans="2:58" ht="78.75" customHeight="1" thickBot="1" x14ac:dyDescent="0.4">
      <c r="B36" s="71"/>
      <c r="C36" s="90">
        <f t="shared" si="0"/>
        <v>0</v>
      </c>
      <c r="D36" s="55">
        <f>COUNTIFS('2. GPRA 1, 2, 4 Tracking'!$D$6:$D$105,'1. LEA List &amp; Summary Sheet'!$B36, '2. GPRA 1, 2, 4 Tracking'!$E$6:$E$105,"0.1",'2. GPRA 1, 2, 4 Tracking'!$G$6:$G$105,"New Hire")</f>
        <v>0</v>
      </c>
      <c r="E36" s="56">
        <f>COUNTIFS('2. GPRA 1, 2, 4 Tracking'!$D$6:$D$105,'1. LEA List &amp; Summary Sheet'!$B36, '2. GPRA 1, 2, 4 Tracking'!$E$6:$E$105,"0.2",'2. GPRA 1, 2, 4 Tracking'!$G$6:$G$105,"New Hire")</f>
        <v>0</v>
      </c>
      <c r="F36" s="56">
        <f>COUNTIFS('2. GPRA 1, 2, 4 Tracking'!$D$6:$D$105,'1. LEA List &amp; Summary Sheet'!$B36, '2. GPRA 1, 2, 4 Tracking'!$E$6:$E$105,"0.3",'2. GPRA 1, 2, 4 Tracking'!$G$6:$G$105,"New Hire")</f>
        <v>0</v>
      </c>
      <c r="G36" s="56">
        <f>COUNTIFS('2. GPRA 1, 2, 4 Tracking'!$D$6:$D$105,'1. LEA List &amp; Summary Sheet'!$B36, '2. GPRA 1, 2, 4 Tracking'!$E$6:$E$105,"0.4",'2. GPRA 1, 2, 4 Tracking'!$G$6:$G$105,"New Hire")</f>
        <v>0</v>
      </c>
      <c r="H36" s="56">
        <f>COUNTIFS('2. GPRA 1, 2, 4 Tracking'!$D$6:$D$105,'1. LEA List &amp; Summary Sheet'!$B36, '2. GPRA 1, 2, 4 Tracking'!$E$6:$E$105,"0.5",'2. GPRA 1, 2, 4 Tracking'!$G$6:$G$105,"New Hire")</f>
        <v>0</v>
      </c>
      <c r="I36" s="56">
        <f>COUNTIFS('2. GPRA 1, 2, 4 Tracking'!$D$6:$D$105,'1. LEA List &amp; Summary Sheet'!$B36, '2. GPRA 1, 2, 4 Tracking'!$E$6:$E$105,"0.6",'2. GPRA 1, 2, 4 Tracking'!$G$6:$G$105,"New Hire")</f>
        <v>0</v>
      </c>
      <c r="J36" s="56">
        <f>COUNTIFS('2. GPRA 1, 2, 4 Tracking'!$D$6:$D$105,'1. LEA List &amp; Summary Sheet'!$B36, '2. GPRA 1, 2, 4 Tracking'!$E$6:$E$105,"0.7",'2. GPRA 1, 2, 4 Tracking'!$G$6:$G$105,"New Hire")</f>
        <v>0</v>
      </c>
      <c r="K36" s="56">
        <f>COUNTIFS('2. GPRA 1, 2, 4 Tracking'!$D$6:$D$105,'1. LEA List &amp; Summary Sheet'!$B36, '2. GPRA 1, 2, 4 Tracking'!$E$6:$E$105,"0.8",'2. GPRA 1, 2, 4 Tracking'!$G$6:$G$105,"New Hire")</f>
        <v>0</v>
      </c>
      <c r="L36" s="56">
        <f>COUNTIFS('2. GPRA 1, 2, 4 Tracking'!$D$6:$D$105,'1. LEA List &amp; Summary Sheet'!$B36, '2. GPRA 1, 2, 4 Tracking'!$E$6:$E$105,"0.9",'2. GPRA 1, 2, 4 Tracking'!$G$6:$G$105,"New Hire")</f>
        <v>0</v>
      </c>
      <c r="M36" s="56">
        <f>COUNTIFS('2. GPRA 1, 2, 4 Tracking'!$D$6:$D$105,'1. LEA List &amp; Summary Sheet'!$B36, '2. GPRA 1, 2, 4 Tracking'!$E$6:$E$105,"1.0",'2. GPRA 1, 2, 4 Tracking'!$G$6:$G$105,"New Hire")</f>
        <v>0</v>
      </c>
      <c r="N36" s="90">
        <f t="shared" si="1"/>
        <v>0</v>
      </c>
      <c r="O36" s="57">
        <f>COUNTIFS('2. GPRA 1, 2, 4 Tracking'!$D$6:$D$105,'1. LEA List &amp; Summary Sheet'!$B36, '2. GPRA 1, 2, 4 Tracking'!$E$6:$E$105,"0.1",'2. GPRA 1, 2, 4 Tracking'!$H$6:$H$105,"New Hire")</f>
        <v>0</v>
      </c>
      <c r="P36" s="57">
        <f>COUNTIFS('2. GPRA 1, 2, 4 Tracking'!$D$6:$D$105,'1. LEA List &amp; Summary Sheet'!$B36, '2. GPRA 1, 2, 4 Tracking'!$E$6:$E$105,"0.2",'2. GPRA 1, 2, 4 Tracking'!$H$6:$H$105,"New Hire")</f>
        <v>0</v>
      </c>
      <c r="Q36" s="57">
        <f>COUNTIFS('2. GPRA 1, 2, 4 Tracking'!$D$6:$D$105,'1. LEA List &amp; Summary Sheet'!$B36, '2. GPRA 1, 2, 4 Tracking'!$E$6:$E$105,"0.3",'2. GPRA 1, 2, 4 Tracking'!$H$6:$H$105,"New Hire")</f>
        <v>0</v>
      </c>
      <c r="R36" s="57">
        <f>COUNTIFS('2. GPRA 1, 2, 4 Tracking'!$D$6:$D$105,'1. LEA List &amp; Summary Sheet'!$B36, '2. GPRA 1, 2, 4 Tracking'!$E$6:$E$105,"0.4",'2. GPRA 1, 2, 4 Tracking'!$H$6:$H$105,"New Hire")</f>
        <v>0</v>
      </c>
      <c r="S36" s="57">
        <f>COUNTIFS('2. GPRA 1, 2, 4 Tracking'!$D$6:$D$105,'1. LEA List &amp; Summary Sheet'!$B36, '2. GPRA 1, 2, 4 Tracking'!$E$6:$E$105,"0.5",'2. GPRA 1, 2, 4 Tracking'!$H$6:$H$105,"New Hire")</f>
        <v>0</v>
      </c>
      <c r="T36" s="57">
        <f>COUNTIFS('2. GPRA 1, 2, 4 Tracking'!$D$6:$D$105,'1. LEA List &amp; Summary Sheet'!$B36, '2. GPRA 1, 2, 4 Tracking'!$E$6:$E$105,"0.6",'2. GPRA 1, 2, 4 Tracking'!$H$6:$H$105,"New Hire")</f>
        <v>0</v>
      </c>
      <c r="U36" s="57">
        <f>COUNTIFS('2. GPRA 1, 2, 4 Tracking'!$D$6:$D$105,'1. LEA List &amp; Summary Sheet'!$B36, '2. GPRA 1, 2, 4 Tracking'!$E$6:$E$105,"0.7",'2. GPRA 1, 2, 4 Tracking'!$H$6:$H$105,"New Hire")</f>
        <v>0</v>
      </c>
      <c r="V36" s="57">
        <f>COUNTIFS('2. GPRA 1, 2, 4 Tracking'!$D$6:$D$105,'1. LEA List &amp; Summary Sheet'!$B36, '2. GPRA 1, 2, 4 Tracking'!$E$6:$E$105,"0.8",'2. GPRA 1, 2, 4 Tracking'!$H$6:$H$105,"New Hire")</f>
        <v>0</v>
      </c>
      <c r="W36" s="57">
        <f>COUNTIFS('2. GPRA 1, 2, 4 Tracking'!$D$6:$D$105,'1. LEA List &amp; Summary Sheet'!$B36, '2. GPRA 1, 2, 4 Tracking'!$E$6:$E$105,"0.9",'2. GPRA 1, 2, 4 Tracking'!$H$6:$H$105,"New Hire")</f>
        <v>0</v>
      </c>
      <c r="X36" s="57">
        <f>COUNTIFS('2. GPRA 1, 2, 4 Tracking'!$D$6:$D$105,'1. LEA List &amp; Summary Sheet'!$B36, '2. GPRA 1, 2, 4 Tracking'!$E$6:$E$105,"1.0",'2. GPRA 1, 2, 4 Tracking'!$H$6:$H$105,"New Hire")</f>
        <v>0</v>
      </c>
      <c r="Y36" s="90">
        <f t="shared" si="2"/>
        <v>0</v>
      </c>
      <c r="Z36" s="55">
        <f>COUNTIFS('2. GPRA 1, 2, 4 Tracking'!$D$6:$D$105,'1. LEA List &amp; Summary Sheet'!$B36, '2. GPRA 1, 2, 4 Tracking'!$E$6:$E$105,"0.1",'2. GPRA 1, 2, 4 Tracking'!$I$6:$I$105,"New Hire")</f>
        <v>0</v>
      </c>
      <c r="AA36" s="55">
        <f>COUNTIFS('2. GPRA 1, 2, 4 Tracking'!$D$6:$D$105,'1. LEA List &amp; Summary Sheet'!$B36, '2. GPRA 1, 2, 4 Tracking'!$E$6:$E$105,"0.2",'2. GPRA 1, 2, 4 Tracking'!$I$6:$I$105,"New Hire")</f>
        <v>0</v>
      </c>
      <c r="AB36" s="55">
        <f>COUNTIFS('2. GPRA 1, 2, 4 Tracking'!$D$6:$D$105,'1. LEA List &amp; Summary Sheet'!$B36, '2. GPRA 1, 2, 4 Tracking'!$E$6:$E$105,"0.3",'2. GPRA 1, 2, 4 Tracking'!$I$6:$I$105,"New Hire")</f>
        <v>0</v>
      </c>
      <c r="AC36" s="55">
        <f>COUNTIFS('2. GPRA 1, 2, 4 Tracking'!$D$6:$D$105,'1. LEA List &amp; Summary Sheet'!$B36, '2. GPRA 1, 2, 4 Tracking'!$E$6:$E$105,"0.4",'2. GPRA 1, 2, 4 Tracking'!$I$6:$I$105,"New Hire")</f>
        <v>0</v>
      </c>
      <c r="AD36" s="55">
        <f>COUNTIFS('2. GPRA 1, 2, 4 Tracking'!$D$6:$D$105,'1. LEA List &amp; Summary Sheet'!$B36, '2. GPRA 1, 2, 4 Tracking'!$E$6:$E$105,"0.5",'2. GPRA 1, 2, 4 Tracking'!$I$6:$I$105,"New Hire")</f>
        <v>0</v>
      </c>
      <c r="AE36" s="55">
        <f>COUNTIFS('2. GPRA 1, 2, 4 Tracking'!$D$6:$D$105,'1. LEA List &amp; Summary Sheet'!$B36, '2. GPRA 1, 2, 4 Tracking'!$E$6:$E$105,"0.6",'2. GPRA 1, 2, 4 Tracking'!$I$6:$I$105,"New Hire")</f>
        <v>0</v>
      </c>
      <c r="AF36" s="55">
        <f>COUNTIFS('2. GPRA 1, 2, 4 Tracking'!$D$6:$D$105,'1. LEA List &amp; Summary Sheet'!$B36, '2. GPRA 1, 2, 4 Tracking'!$E$6:$E$105,"0.7",'2. GPRA 1, 2, 4 Tracking'!$I$6:$I$105,"New Hire")</f>
        <v>0</v>
      </c>
      <c r="AG36" s="55">
        <f>COUNTIFS('2. GPRA 1, 2, 4 Tracking'!$D$6:$D$105,'1. LEA List &amp; Summary Sheet'!$B36, '2. GPRA 1, 2, 4 Tracking'!$E$6:$E$105,"0.8",'2. GPRA 1, 2, 4 Tracking'!$I$6:$I$105,"New Hire")</f>
        <v>0</v>
      </c>
      <c r="AH36" s="55">
        <f>COUNTIFS('2. GPRA 1, 2, 4 Tracking'!$D$6:$D$105,'1. LEA List &amp; Summary Sheet'!$B36, '2. GPRA 1, 2, 4 Tracking'!$E$6:$E$105,"0.9",'2. GPRA 1, 2, 4 Tracking'!$I$6:$I$105,"New Hire")</f>
        <v>0</v>
      </c>
      <c r="AI36" s="56">
        <f>COUNTIFS('2. GPRA 1, 2, 4 Tracking'!$D$6:$D$105,'1. LEA List &amp; Summary Sheet'!$B36, '2. GPRA 1, 2, 4 Tracking'!$E$6:$E$105,"1.0",'2. GPRA 1, 2, 4 Tracking'!$I$6:$I$105,"New Hire")</f>
        <v>0</v>
      </c>
      <c r="AJ36" s="90">
        <f t="shared" si="3"/>
        <v>0</v>
      </c>
      <c r="AK36" s="57">
        <f>COUNTIFS('2. GPRA 1, 2, 4 Tracking'!$D$6:$D$105,'1. LEA List &amp; Summary Sheet'!$B36, '2. GPRA 1, 2, 4 Tracking'!$E$6:$E$105,"0.1",'2. GPRA 1, 2, 4 Tracking'!$J$6:$J$105,"New Hire")</f>
        <v>0</v>
      </c>
      <c r="AL36" s="57">
        <f>COUNTIFS('2. GPRA 1, 2, 4 Tracking'!$D$6:$D$105,'1. LEA List &amp; Summary Sheet'!$B36, '2. GPRA 1, 2, 4 Tracking'!$E$6:$E$105,"0.2",'2. GPRA 1, 2, 4 Tracking'!$J$6:$J$105,"New Hire")</f>
        <v>0</v>
      </c>
      <c r="AM36" s="57">
        <f>COUNTIFS('2. GPRA 1, 2, 4 Tracking'!$D$6:$D$105,'1. LEA List &amp; Summary Sheet'!$B36, '2. GPRA 1, 2, 4 Tracking'!$E$6:$E$105,"0.3",'2. GPRA 1, 2, 4 Tracking'!$J$6:$J$105,"New Hire")</f>
        <v>0</v>
      </c>
      <c r="AN36" s="57">
        <f>COUNTIFS('2. GPRA 1, 2, 4 Tracking'!$D$6:$D$105,'1. LEA List &amp; Summary Sheet'!$B36, '2. GPRA 1, 2, 4 Tracking'!$E$6:$E$105,"0.4",'2. GPRA 1, 2, 4 Tracking'!$J$6:$J$105,"New Hire")</f>
        <v>0</v>
      </c>
      <c r="AO36" s="57">
        <f>COUNTIFS('2. GPRA 1, 2, 4 Tracking'!$D$6:$D$105,'1. LEA List &amp; Summary Sheet'!$B36, '2. GPRA 1, 2, 4 Tracking'!$E$6:$E$105,"0.5",'2. GPRA 1, 2, 4 Tracking'!$J$6:$J$105,"New Hire")</f>
        <v>0</v>
      </c>
      <c r="AP36" s="57">
        <f>COUNTIFS('2. GPRA 1, 2, 4 Tracking'!$D$6:$D$105,'1. LEA List &amp; Summary Sheet'!$B36, '2. GPRA 1, 2, 4 Tracking'!$E$6:$E$105,"0.6",'2. GPRA 1, 2, 4 Tracking'!$J$6:$J$105,"New Hire")</f>
        <v>0</v>
      </c>
      <c r="AQ36" s="57">
        <f>COUNTIFS('2. GPRA 1, 2, 4 Tracking'!$D$6:$D$105,'1. LEA List &amp; Summary Sheet'!$B36, '2. GPRA 1, 2, 4 Tracking'!$E$6:$E$105,"0.7",'2. GPRA 1, 2, 4 Tracking'!$J$6:$J$105,"New Hire")</f>
        <v>0</v>
      </c>
      <c r="AR36" s="57">
        <f>COUNTIFS('2. GPRA 1, 2, 4 Tracking'!$D$6:$D$105,'1. LEA List &amp; Summary Sheet'!$B36, '2. GPRA 1, 2, 4 Tracking'!$E$6:$E$105,"0.8",'2. GPRA 1, 2, 4 Tracking'!$J$6:$J$105,"New Hire")</f>
        <v>0</v>
      </c>
      <c r="AS36" s="57">
        <f>COUNTIFS('2. GPRA 1, 2, 4 Tracking'!$D$6:$D$105,'1. LEA List &amp; Summary Sheet'!$B36, '2. GPRA 1, 2, 4 Tracking'!$E$6:$E$105,"0.9",'2. GPRA 1, 2, 4 Tracking'!$J$6:$J$105,"New Hire")</f>
        <v>0</v>
      </c>
      <c r="AT36" s="58">
        <f>COUNTIFS('2. GPRA 1, 2, 4 Tracking'!$D$6:$D$105,'1. LEA List &amp; Summary Sheet'!$B36, '2. GPRA 1, 2, 4 Tracking'!$E$6:$E$105,"1.0",'2. GPRA 1, 2, 4 Tracking'!$J$6:$J$105,"New Hire")</f>
        <v>0</v>
      </c>
      <c r="AU36" s="90">
        <f t="shared" si="4"/>
        <v>0</v>
      </c>
      <c r="AV36" s="55">
        <f>COUNTIFS('2. GPRA 1, 2, 4 Tracking'!$D$6:$D$105,'1. LEA List &amp; Summary Sheet'!$B36, '2. GPRA 1, 2, 4 Tracking'!$E$6:$E$105,"0.1",'2. GPRA 1, 2, 4 Tracking'!$K$6:$K$105,"New Hire")</f>
        <v>0</v>
      </c>
      <c r="AW36" s="55">
        <f>COUNTIFS('2. GPRA 1, 2, 4 Tracking'!$D$6:$D$105,'1. LEA List &amp; Summary Sheet'!$B36, '2. GPRA 1, 2, 4 Tracking'!$E$6:$E$105,"0.2",'2. GPRA 1, 2, 4 Tracking'!$K$6:$K$105,"New Hire")</f>
        <v>0</v>
      </c>
      <c r="AX36" s="55">
        <f>COUNTIFS('2. GPRA 1, 2, 4 Tracking'!$D$6:$D$105,'1. LEA List &amp; Summary Sheet'!$B36, '2. GPRA 1, 2, 4 Tracking'!$E$6:$E$105,"0.3",'2. GPRA 1, 2, 4 Tracking'!$K$6:$K$105,"New Hire")</f>
        <v>0</v>
      </c>
      <c r="AY36" s="55">
        <f>COUNTIFS('2. GPRA 1, 2, 4 Tracking'!$D$6:$D$105,'1. LEA List &amp; Summary Sheet'!$B36, '2. GPRA 1, 2, 4 Tracking'!$E$6:$E$105,"0.4",'2. GPRA 1, 2, 4 Tracking'!$K$6:$K$105,"New Hire")</f>
        <v>0</v>
      </c>
      <c r="AZ36" s="55">
        <f>COUNTIFS('2. GPRA 1, 2, 4 Tracking'!$D$6:$D$105,'1. LEA List &amp; Summary Sheet'!$B36, '2. GPRA 1, 2, 4 Tracking'!$E$6:$E$105,"0.5",'2. GPRA 1, 2, 4 Tracking'!$K$6:$K$105,"New Hire")</f>
        <v>0</v>
      </c>
      <c r="BA36" s="55">
        <f>COUNTIFS('2. GPRA 1, 2, 4 Tracking'!$D$6:$D$105,'1. LEA List &amp; Summary Sheet'!$B36, '2. GPRA 1, 2, 4 Tracking'!$E$6:$E$105,"0.6",'2. GPRA 1, 2, 4 Tracking'!$K$6:$K$105,"New Hire")</f>
        <v>0</v>
      </c>
      <c r="BB36" s="55">
        <f>COUNTIFS('2. GPRA 1, 2, 4 Tracking'!$D$6:$D$105,'1. LEA List &amp; Summary Sheet'!$B36, '2. GPRA 1, 2, 4 Tracking'!$E$6:$E$105,"0.7",'2. GPRA 1, 2, 4 Tracking'!$K$6:$K$105,"New Hire")</f>
        <v>0</v>
      </c>
      <c r="BC36" s="55">
        <f>COUNTIFS('2. GPRA 1, 2, 4 Tracking'!$D$6:$D$105,'1. LEA List &amp; Summary Sheet'!$B36, '2. GPRA 1, 2, 4 Tracking'!$E$6:$E$105,"0.8",'2. GPRA 1, 2, 4 Tracking'!$K$6:$K$105,"New Hire")</f>
        <v>0</v>
      </c>
      <c r="BD36" s="55">
        <f>COUNTIFS('2. GPRA 1, 2, 4 Tracking'!$D$6:$D$105,'1. LEA List &amp; Summary Sheet'!$B36, '2. GPRA 1, 2, 4 Tracking'!$E$6:$E$105,"0.9",'2. GPRA 1, 2, 4 Tracking'!$K$6:$K$105,"New Hire")</f>
        <v>0</v>
      </c>
      <c r="BE36" s="56">
        <f>COUNTIFS('2. GPRA 1, 2, 4 Tracking'!$D$6:$D$105,'1. LEA List &amp; Summary Sheet'!$B36, '2. GPRA 1, 2, 4 Tracking'!$E$6:$E$105,"1.0",'2. GPRA 1, 2, 4 Tracking'!$K$6:$K$105,"New Hire")</f>
        <v>0</v>
      </c>
      <c r="BF36" s="64"/>
    </row>
    <row r="37" spans="2:58" ht="78.75" customHeight="1" thickBot="1" x14ac:dyDescent="0.4">
      <c r="B37" s="71"/>
      <c r="C37" s="90">
        <f t="shared" si="0"/>
        <v>0</v>
      </c>
      <c r="D37" s="55">
        <f>COUNTIFS('2. GPRA 1, 2, 4 Tracking'!$D$6:$D$105,'1. LEA List &amp; Summary Sheet'!$B37, '2. GPRA 1, 2, 4 Tracking'!$E$6:$E$105,"0.1",'2. GPRA 1, 2, 4 Tracking'!$G$6:$G$105,"New Hire")</f>
        <v>0</v>
      </c>
      <c r="E37" s="56">
        <f>COUNTIFS('2. GPRA 1, 2, 4 Tracking'!$D$6:$D$105,'1. LEA List &amp; Summary Sheet'!$B37, '2. GPRA 1, 2, 4 Tracking'!$E$6:$E$105,"0.2",'2. GPRA 1, 2, 4 Tracking'!$G$6:$G$105,"New Hire")</f>
        <v>0</v>
      </c>
      <c r="F37" s="56">
        <f>COUNTIFS('2. GPRA 1, 2, 4 Tracking'!$D$6:$D$105,'1. LEA List &amp; Summary Sheet'!$B37, '2. GPRA 1, 2, 4 Tracking'!$E$6:$E$105,"0.3",'2. GPRA 1, 2, 4 Tracking'!$G$6:$G$105,"New Hire")</f>
        <v>0</v>
      </c>
      <c r="G37" s="56">
        <f>COUNTIFS('2. GPRA 1, 2, 4 Tracking'!$D$6:$D$105,'1. LEA List &amp; Summary Sheet'!$B37, '2. GPRA 1, 2, 4 Tracking'!$E$6:$E$105,"0.4",'2. GPRA 1, 2, 4 Tracking'!$G$6:$G$105,"New Hire")</f>
        <v>0</v>
      </c>
      <c r="H37" s="56">
        <f>COUNTIFS('2. GPRA 1, 2, 4 Tracking'!$D$6:$D$105,'1. LEA List &amp; Summary Sheet'!$B37, '2. GPRA 1, 2, 4 Tracking'!$E$6:$E$105,"0.5",'2. GPRA 1, 2, 4 Tracking'!$G$6:$G$105,"New Hire")</f>
        <v>0</v>
      </c>
      <c r="I37" s="56">
        <f>COUNTIFS('2. GPRA 1, 2, 4 Tracking'!$D$6:$D$105,'1. LEA List &amp; Summary Sheet'!$B37, '2. GPRA 1, 2, 4 Tracking'!$E$6:$E$105,"0.6",'2. GPRA 1, 2, 4 Tracking'!$G$6:$G$105,"New Hire")</f>
        <v>0</v>
      </c>
      <c r="J37" s="56">
        <f>COUNTIFS('2. GPRA 1, 2, 4 Tracking'!$D$6:$D$105,'1. LEA List &amp; Summary Sheet'!$B37, '2. GPRA 1, 2, 4 Tracking'!$E$6:$E$105,"0.7",'2. GPRA 1, 2, 4 Tracking'!$G$6:$G$105,"New Hire")</f>
        <v>0</v>
      </c>
      <c r="K37" s="56">
        <f>COUNTIFS('2. GPRA 1, 2, 4 Tracking'!$D$6:$D$105,'1. LEA List &amp; Summary Sheet'!$B37, '2. GPRA 1, 2, 4 Tracking'!$E$6:$E$105,"0.8",'2. GPRA 1, 2, 4 Tracking'!$G$6:$G$105,"New Hire")</f>
        <v>0</v>
      </c>
      <c r="L37" s="56">
        <f>COUNTIFS('2. GPRA 1, 2, 4 Tracking'!$D$6:$D$105,'1. LEA List &amp; Summary Sheet'!$B37, '2. GPRA 1, 2, 4 Tracking'!$E$6:$E$105,"0.9",'2. GPRA 1, 2, 4 Tracking'!$G$6:$G$105,"New Hire")</f>
        <v>0</v>
      </c>
      <c r="M37" s="56">
        <f>COUNTIFS('2. GPRA 1, 2, 4 Tracking'!$D$6:$D$105,'1. LEA List &amp; Summary Sheet'!$B37, '2. GPRA 1, 2, 4 Tracking'!$E$6:$E$105,"1.0",'2. GPRA 1, 2, 4 Tracking'!$G$6:$G$105,"New Hire")</f>
        <v>0</v>
      </c>
      <c r="N37" s="90">
        <f t="shared" si="1"/>
        <v>0</v>
      </c>
      <c r="O37" s="57">
        <f>COUNTIFS('2. GPRA 1, 2, 4 Tracking'!$D$6:$D$105,'1. LEA List &amp; Summary Sheet'!$B37, '2. GPRA 1, 2, 4 Tracking'!$E$6:$E$105,"0.1",'2. GPRA 1, 2, 4 Tracking'!$H$6:$H$105,"New Hire")</f>
        <v>0</v>
      </c>
      <c r="P37" s="57">
        <f>COUNTIFS('2. GPRA 1, 2, 4 Tracking'!$D$6:$D$105,'1. LEA List &amp; Summary Sheet'!$B37, '2. GPRA 1, 2, 4 Tracking'!$E$6:$E$105,"0.2",'2. GPRA 1, 2, 4 Tracking'!$H$6:$H$105,"New Hire")</f>
        <v>0</v>
      </c>
      <c r="Q37" s="57">
        <f>COUNTIFS('2. GPRA 1, 2, 4 Tracking'!$D$6:$D$105,'1. LEA List &amp; Summary Sheet'!$B37, '2. GPRA 1, 2, 4 Tracking'!$E$6:$E$105,"0.3",'2. GPRA 1, 2, 4 Tracking'!$H$6:$H$105,"New Hire")</f>
        <v>0</v>
      </c>
      <c r="R37" s="57">
        <f>COUNTIFS('2. GPRA 1, 2, 4 Tracking'!$D$6:$D$105,'1. LEA List &amp; Summary Sheet'!$B37, '2. GPRA 1, 2, 4 Tracking'!$E$6:$E$105,"0.4",'2. GPRA 1, 2, 4 Tracking'!$H$6:$H$105,"New Hire")</f>
        <v>0</v>
      </c>
      <c r="S37" s="57">
        <f>COUNTIFS('2. GPRA 1, 2, 4 Tracking'!$D$6:$D$105,'1. LEA List &amp; Summary Sheet'!$B37, '2. GPRA 1, 2, 4 Tracking'!$E$6:$E$105,"0.5",'2. GPRA 1, 2, 4 Tracking'!$H$6:$H$105,"New Hire")</f>
        <v>0</v>
      </c>
      <c r="T37" s="57">
        <f>COUNTIFS('2. GPRA 1, 2, 4 Tracking'!$D$6:$D$105,'1. LEA List &amp; Summary Sheet'!$B37, '2. GPRA 1, 2, 4 Tracking'!$E$6:$E$105,"0.6",'2. GPRA 1, 2, 4 Tracking'!$H$6:$H$105,"New Hire")</f>
        <v>0</v>
      </c>
      <c r="U37" s="57">
        <f>COUNTIFS('2. GPRA 1, 2, 4 Tracking'!$D$6:$D$105,'1. LEA List &amp; Summary Sheet'!$B37, '2. GPRA 1, 2, 4 Tracking'!$E$6:$E$105,"0.7",'2. GPRA 1, 2, 4 Tracking'!$H$6:$H$105,"New Hire")</f>
        <v>0</v>
      </c>
      <c r="V37" s="57">
        <f>COUNTIFS('2. GPRA 1, 2, 4 Tracking'!$D$6:$D$105,'1. LEA List &amp; Summary Sheet'!$B37, '2. GPRA 1, 2, 4 Tracking'!$E$6:$E$105,"0.8",'2. GPRA 1, 2, 4 Tracking'!$H$6:$H$105,"New Hire")</f>
        <v>0</v>
      </c>
      <c r="W37" s="57">
        <f>COUNTIFS('2. GPRA 1, 2, 4 Tracking'!$D$6:$D$105,'1. LEA List &amp; Summary Sheet'!$B37, '2. GPRA 1, 2, 4 Tracking'!$E$6:$E$105,"0.9",'2. GPRA 1, 2, 4 Tracking'!$H$6:$H$105,"New Hire")</f>
        <v>0</v>
      </c>
      <c r="X37" s="57">
        <f>COUNTIFS('2. GPRA 1, 2, 4 Tracking'!$D$6:$D$105,'1. LEA List &amp; Summary Sheet'!$B37, '2. GPRA 1, 2, 4 Tracking'!$E$6:$E$105,"1.0",'2. GPRA 1, 2, 4 Tracking'!$H$6:$H$105,"New Hire")</f>
        <v>0</v>
      </c>
      <c r="Y37" s="90">
        <f t="shared" si="2"/>
        <v>0</v>
      </c>
      <c r="Z37" s="55">
        <f>COUNTIFS('2. GPRA 1, 2, 4 Tracking'!$D$6:$D$105,'1. LEA List &amp; Summary Sheet'!$B37, '2. GPRA 1, 2, 4 Tracking'!$E$6:$E$105,"0.1",'2. GPRA 1, 2, 4 Tracking'!$I$6:$I$105,"New Hire")</f>
        <v>0</v>
      </c>
      <c r="AA37" s="55">
        <f>COUNTIFS('2. GPRA 1, 2, 4 Tracking'!$D$6:$D$105,'1. LEA List &amp; Summary Sheet'!$B37, '2. GPRA 1, 2, 4 Tracking'!$E$6:$E$105,"0.2",'2. GPRA 1, 2, 4 Tracking'!$I$6:$I$105,"New Hire")</f>
        <v>0</v>
      </c>
      <c r="AB37" s="55">
        <f>COUNTIFS('2. GPRA 1, 2, 4 Tracking'!$D$6:$D$105,'1. LEA List &amp; Summary Sheet'!$B37, '2. GPRA 1, 2, 4 Tracking'!$E$6:$E$105,"0.3",'2. GPRA 1, 2, 4 Tracking'!$I$6:$I$105,"New Hire")</f>
        <v>0</v>
      </c>
      <c r="AC37" s="55">
        <f>COUNTIFS('2. GPRA 1, 2, 4 Tracking'!$D$6:$D$105,'1. LEA List &amp; Summary Sheet'!$B37, '2. GPRA 1, 2, 4 Tracking'!$E$6:$E$105,"0.4",'2. GPRA 1, 2, 4 Tracking'!$I$6:$I$105,"New Hire")</f>
        <v>0</v>
      </c>
      <c r="AD37" s="55">
        <f>COUNTIFS('2. GPRA 1, 2, 4 Tracking'!$D$6:$D$105,'1. LEA List &amp; Summary Sheet'!$B37, '2. GPRA 1, 2, 4 Tracking'!$E$6:$E$105,"0.5",'2. GPRA 1, 2, 4 Tracking'!$I$6:$I$105,"New Hire")</f>
        <v>0</v>
      </c>
      <c r="AE37" s="55">
        <f>COUNTIFS('2. GPRA 1, 2, 4 Tracking'!$D$6:$D$105,'1. LEA List &amp; Summary Sheet'!$B37, '2. GPRA 1, 2, 4 Tracking'!$E$6:$E$105,"0.6",'2. GPRA 1, 2, 4 Tracking'!$I$6:$I$105,"New Hire")</f>
        <v>0</v>
      </c>
      <c r="AF37" s="55">
        <f>COUNTIFS('2. GPRA 1, 2, 4 Tracking'!$D$6:$D$105,'1. LEA List &amp; Summary Sheet'!$B37, '2. GPRA 1, 2, 4 Tracking'!$E$6:$E$105,"0.7",'2. GPRA 1, 2, 4 Tracking'!$I$6:$I$105,"New Hire")</f>
        <v>0</v>
      </c>
      <c r="AG37" s="55">
        <f>COUNTIFS('2. GPRA 1, 2, 4 Tracking'!$D$6:$D$105,'1. LEA List &amp; Summary Sheet'!$B37, '2. GPRA 1, 2, 4 Tracking'!$E$6:$E$105,"0.8",'2. GPRA 1, 2, 4 Tracking'!$I$6:$I$105,"New Hire")</f>
        <v>0</v>
      </c>
      <c r="AH37" s="55">
        <f>COUNTIFS('2. GPRA 1, 2, 4 Tracking'!$D$6:$D$105,'1. LEA List &amp; Summary Sheet'!$B37, '2. GPRA 1, 2, 4 Tracking'!$E$6:$E$105,"0.9",'2. GPRA 1, 2, 4 Tracking'!$I$6:$I$105,"New Hire")</f>
        <v>0</v>
      </c>
      <c r="AI37" s="56">
        <f>COUNTIFS('2. GPRA 1, 2, 4 Tracking'!$D$6:$D$105,'1. LEA List &amp; Summary Sheet'!$B37, '2. GPRA 1, 2, 4 Tracking'!$E$6:$E$105,"1.0",'2. GPRA 1, 2, 4 Tracking'!$I$6:$I$105,"New Hire")</f>
        <v>0</v>
      </c>
      <c r="AJ37" s="90">
        <f t="shared" si="3"/>
        <v>0</v>
      </c>
      <c r="AK37" s="57">
        <f>COUNTIFS('2. GPRA 1, 2, 4 Tracking'!$D$6:$D$105,'1. LEA List &amp; Summary Sheet'!$B37, '2. GPRA 1, 2, 4 Tracking'!$E$6:$E$105,"0.1",'2. GPRA 1, 2, 4 Tracking'!$J$6:$J$105,"New Hire")</f>
        <v>0</v>
      </c>
      <c r="AL37" s="57">
        <f>COUNTIFS('2. GPRA 1, 2, 4 Tracking'!$D$6:$D$105,'1. LEA List &amp; Summary Sheet'!$B37, '2. GPRA 1, 2, 4 Tracking'!$E$6:$E$105,"0.2",'2. GPRA 1, 2, 4 Tracking'!$J$6:$J$105,"New Hire")</f>
        <v>0</v>
      </c>
      <c r="AM37" s="57">
        <f>COUNTIFS('2. GPRA 1, 2, 4 Tracking'!$D$6:$D$105,'1. LEA List &amp; Summary Sheet'!$B37, '2. GPRA 1, 2, 4 Tracking'!$E$6:$E$105,"0.3",'2. GPRA 1, 2, 4 Tracking'!$J$6:$J$105,"New Hire")</f>
        <v>0</v>
      </c>
      <c r="AN37" s="57">
        <f>COUNTIFS('2. GPRA 1, 2, 4 Tracking'!$D$6:$D$105,'1. LEA List &amp; Summary Sheet'!$B37, '2. GPRA 1, 2, 4 Tracking'!$E$6:$E$105,"0.4",'2. GPRA 1, 2, 4 Tracking'!$J$6:$J$105,"New Hire")</f>
        <v>0</v>
      </c>
      <c r="AO37" s="57">
        <f>COUNTIFS('2. GPRA 1, 2, 4 Tracking'!$D$6:$D$105,'1. LEA List &amp; Summary Sheet'!$B37, '2. GPRA 1, 2, 4 Tracking'!$E$6:$E$105,"0.5",'2. GPRA 1, 2, 4 Tracking'!$J$6:$J$105,"New Hire")</f>
        <v>0</v>
      </c>
      <c r="AP37" s="57">
        <f>COUNTIFS('2. GPRA 1, 2, 4 Tracking'!$D$6:$D$105,'1. LEA List &amp; Summary Sheet'!$B37, '2. GPRA 1, 2, 4 Tracking'!$E$6:$E$105,"0.6",'2. GPRA 1, 2, 4 Tracking'!$J$6:$J$105,"New Hire")</f>
        <v>0</v>
      </c>
      <c r="AQ37" s="57">
        <f>COUNTIFS('2. GPRA 1, 2, 4 Tracking'!$D$6:$D$105,'1. LEA List &amp; Summary Sheet'!$B37, '2. GPRA 1, 2, 4 Tracking'!$E$6:$E$105,"0.7",'2. GPRA 1, 2, 4 Tracking'!$J$6:$J$105,"New Hire")</f>
        <v>0</v>
      </c>
      <c r="AR37" s="57">
        <f>COUNTIFS('2. GPRA 1, 2, 4 Tracking'!$D$6:$D$105,'1. LEA List &amp; Summary Sheet'!$B37, '2. GPRA 1, 2, 4 Tracking'!$E$6:$E$105,"0.8",'2. GPRA 1, 2, 4 Tracking'!$J$6:$J$105,"New Hire")</f>
        <v>0</v>
      </c>
      <c r="AS37" s="57">
        <f>COUNTIFS('2. GPRA 1, 2, 4 Tracking'!$D$6:$D$105,'1. LEA List &amp; Summary Sheet'!$B37, '2. GPRA 1, 2, 4 Tracking'!$E$6:$E$105,"0.9",'2. GPRA 1, 2, 4 Tracking'!$J$6:$J$105,"New Hire")</f>
        <v>0</v>
      </c>
      <c r="AT37" s="58">
        <f>COUNTIFS('2. GPRA 1, 2, 4 Tracking'!$D$6:$D$105,'1. LEA List &amp; Summary Sheet'!$B37, '2. GPRA 1, 2, 4 Tracking'!$E$6:$E$105,"1.0",'2. GPRA 1, 2, 4 Tracking'!$J$6:$J$105,"New Hire")</f>
        <v>0</v>
      </c>
      <c r="AU37" s="90">
        <f t="shared" si="4"/>
        <v>0</v>
      </c>
      <c r="AV37" s="55">
        <f>COUNTIFS('2. GPRA 1, 2, 4 Tracking'!$D$6:$D$105,'1. LEA List &amp; Summary Sheet'!$B37, '2. GPRA 1, 2, 4 Tracking'!$E$6:$E$105,"0.1",'2. GPRA 1, 2, 4 Tracking'!$K$6:$K$105,"New Hire")</f>
        <v>0</v>
      </c>
      <c r="AW37" s="55">
        <f>COUNTIFS('2. GPRA 1, 2, 4 Tracking'!$D$6:$D$105,'1. LEA List &amp; Summary Sheet'!$B37, '2. GPRA 1, 2, 4 Tracking'!$E$6:$E$105,"0.2",'2. GPRA 1, 2, 4 Tracking'!$K$6:$K$105,"New Hire")</f>
        <v>0</v>
      </c>
      <c r="AX37" s="55">
        <f>COUNTIFS('2. GPRA 1, 2, 4 Tracking'!$D$6:$D$105,'1. LEA List &amp; Summary Sheet'!$B37, '2. GPRA 1, 2, 4 Tracking'!$E$6:$E$105,"0.3",'2. GPRA 1, 2, 4 Tracking'!$K$6:$K$105,"New Hire")</f>
        <v>0</v>
      </c>
      <c r="AY37" s="55">
        <f>COUNTIFS('2. GPRA 1, 2, 4 Tracking'!$D$6:$D$105,'1. LEA List &amp; Summary Sheet'!$B37, '2. GPRA 1, 2, 4 Tracking'!$E$6:$E$105,"0.4",'2. GPRA 1, 2, 4 Tracking'!$K$6:$K$105,"New Hire")</f>
        <v>0</v>
      </c>
      <c r="AZ37" s="55">
        <f>COUNTIFS('2. GPRA 1, 2, 4 Tracking'!$D$6:$D$105,'1. LEA List &amp; Summary Sheet'!$B37, '2. GPRA 1, 2, 4 Tracking'!$E$6:$E$105,"0.5",'2. GPRA 1, 2, 4 Tracking'!$K$6:$K$105,"New Hire")</f>
        <v>0</v>
      </c>
      <c r="BA37" s="55">
        <f>COUNTIFS('2. GPRA 1, 2, 4 Tracking'!$D$6:$D$105,'1. LEA List &amp; Summary Sheet'!$B37, '2. GPRA 1, 2, 4 Tracking'!$E$6:$E$105,"0.6",'2. GPRA 1, 2, 4 Tracking'!$K$6:$K$105,"New Hire")</f>
        <v>0</v>
      </c>
      <c r="BB37" s="55">
        <f>COUNTIFS('2. GPRA 1, 2, 4 Tracking'!$D$6:$D$105,'1. LEA List &amp; Summary Sheet'!$B37, '2. GPRA 1, 2, 4 Tracking'!$E$6:$E$105,"0.7",'2. GPRA 1, 2, 4 Tracking'!$K$6:$K$105,"New Hire")</f>
        <v>0</v>
      </c>
      <c r="BC37" s="55">
        <f>COUNTIFS('2. GPRA 1, 2, 4 Tracking'!$D$6:$D$105,'1. LEA List &amp; Summary Sheet'!$B37, '2. GPRA 1, 2, 4 Tracking'!$E$6:$E$105,"0.8",'2. GPRA 1, 2, 4 Tracking'!$K$6:$K$105,"New Hire")</f>
        <v>0</v>
      </c>
      <c r="BD37" s="55">
        <f>COUNTIFS('2. GPRA 1, 2, 4 Tracking'!$D$6:$D$105,'1. LEA List &amp; Summary Sheet'!$B37, '2. GPRA 1, 2, 4 Tracking'!$E$6:$E$105,"0.9",'2. GPRA 1, 2, 4 Tracking'!$K$6:$K$105,"New Hire")</f>
        <v>0</v>
      </c>
      <c r="BE37" s="56">
        <f>COUNTIFS('2. GPRA 1, 2, 4 Tracking'!$D$6:$D$105,'1. LEA List &amp; Summary Sheet'!$B37, '2. GPRA 1, 2, 4 Tracking'!$E$6:$E$105,"1.0",'2. GPRA 1, 2, 4 Tracking'!$K$6:$K$105,"New Hire")</f>
        <v>0</v>
      </c>
      <c r="BF37" s="64"/>
    </row>
    <row r="38" spans="2:58" ht="78.75" customHeight="1" thickBot="1" x14ac:dyDescent="0.4">
      <c r="B38" s="71"/>
      <c r="C38" s="90">
        <f t="shared" si="0"/>
        <v>0</v>
      </c>
      <c r="D38" s="55">
        <f>COUNTIFS('2. GPRA 1, 2, 4 Tracking'!$D$6:$D$105,'1. LEA List &amp; Summary Sheet'!$B38, '2. GPRA 1, 2, 4 Tracking'!$E$6:$E$105,"0.1",'2. GPRA 1, 2, 4 Tracking'!$G$6:$G$105,"New Hire")</f>
        <v>0</v>
      </c>
      <c r="E38" s="56">
        <f>COUNTIFS('2. GPRA 1, 2, 4 Tracking'!$D$6:$D$105,'1. LEA List &amp; Summary Sheet'!$B38, '2. GPRA 1, 2, 4 Tracking'!$E$6:$E$105,"0.2",'2. GPRA 1, 2, 4 Tracking'!$G$6:$G$105,"New Hire")</f>
        <v>0</v>
      </c>
      <c r="F38" s="56">
        <f>COUNTIFS('2. GPRA 1, 2, 4 Tracking'!$D$6:$D$105,'1. LEA List &amp; Summary Sheet'!$B38, '2. GPRA 1, 2, 4 Tracking'!$E$6:$E$105,"0.3",'2. GPRA 1, 2, 4 Tracking'!$G$6:$G$105,"New Hire")</f>
        <v>0</v>
      </c>
      <c r="G38" s="56">
        <f>COUNTIFS('2. GPRA 1, 2, 4 Tracking'!$D$6:$D$105,'1. LEA List &amp; Summary Sheet'!$B38, '2. GPRA 1, 2, 4 Tracking'!$E$6:$E$105,"0.4",'2. GPRA 1, 2, 4 Tracking'!$G$6:$G$105,"New Hire")</f>
        <v>0</v>
      </c>
      <c r="H38" s="56">
        <f>COUNTIFS('2. GPRA 1, 2, 4 Tracking'!$D$6:$D$105,'1. LEA List &amp; Summary Sheet'!$B38, '2. GPRA 1, 2, 4 Tracking'!$E$6:$E$105,"0.5",'2. GPRA 1, 2, 4 Tracking'!$G$6:$G$105,"New Hire")</f>
        <v>0</v>
      </c>
      <c r="I38" s="56">
        <f>COUNTIFS('2. GPRA 1, 2, 4 Tracking'!$D$6:$D$105,'1. LEA List &amp; Summary Sheet'!$B38, '2. GPRA 1, 2, 4 Tracking'!$E$6:$E$105,"0.6",'2. GPRA 1, 2, 4 Tracking'!$G$6:$G$105,"New Hire")</f>
        <v>0</v>
      </c>
      <c r="J38" s="56">
        <f>COUNTIFS('2. GPRA 1, 2, 4 Tracking'!$D$6:$D$105,'1. LEA List &amp; Summary Sheet'!$B38, '2. GPRA 1, 2, 4 Tracking'!$E$6:$E$105,"0.7",'2. GPRA 1, 2, 4 Tracking'!$G$6:$G$105,"New Hire")</f>
        <v>0</v>
      </c>
      <c r="K38" s="56">
        <f>COUNTIFS('2. GPRA 1, 2, 4 Tracking'!$D$6:$D$105,'1. LEA List &amp; Summary Sheet'!$B38, '2. GPRA 1, 2, 4 Tracking'!$E$6:$E$105,"0.8",'2. GPRA 1, 2, 4 Tracking'!$G$6:$G$105,"New Hire")</f>
        <v>0</v>
      </c>
      <c r="L38" s="56">
        <f>COUNTIFS('2. GPRA 1, 2, 4 Tracking'!$D$6:$D$105,'1. LEA List &amp; Summary Sheet'!$B38, '2. GPRA 1, 2, 4 Tracking'!$E$6:$E$105,"0.9",'2. GPRA 1, 2, 4 Tracking'!$G$6:$G$105,"New Hire")</f>
        <v>0</v>
      </c>
      <c r="M38" s="56">
        <f>COUNTIFS('2. GPRA 1, 2, 4 Tracking'!$D$6:$D$105,'1. LEA List &amp; Summary Sheet'!$B38, '2. GPRA 1, 2, 4 Tracking'!$E$6:$E$105,"1.0",'2. GPRA 1, 2, 4 Tracking'!$G$6:$G$105,"New Hire")</f>
        <v>0</v>
      </c>
      <c r="N38" s="90">
        <f t="shared" si="1"/>
        <v>0</v>
      </c>
      <c r="O38" s="57">
        <f>COUNTIFS('2. GPRA 1, 2, 4 Tracking'!$D$6:$D$105,'1. LEA List &amp; Summary Sheet'!$B38, '2. GPRA 1, 2, 4 Tracking'!$E$6:$E$105,"0.1",'2. GPRA 1, 2, 4 Tracking'!$H$6:$H$105,"New Hire")</f>
        <v>0</v>
      </c>
      <c r="P38" s="57">
        <f>COUNTIFS('2. GPRA 1, 2, 4 Tracking'!$D$6:$D$105,'1. LEA List &amp; Summary Sheet'!$B38, '2. GPRA 1, 2, 4 Tracking'!$E$6:$E$105,"0.2",'2. GPRA 1, 2, 4 Tracking'!$H$6:$H$105,"New Hire")</f>
        <v>0</v>
      </c>
      <c r="Q38" s="57">
        <f>COUNTIFS('2. GPRA 1, 2, 4 Tracking'!$D$6:$D$105,'1. LEA List &amp; Summary Sheet'!$B38, '2. GPRA 1, 2, 4 Tracking'!$E$6:$E$105,"0.3",'2. GPRA 1, 2, 4 Tracking'!$H$6:$H$105,"New Hire")</f>
        <v>0</v>
      </c>
      <c r="R38" s="57">
        <f>COUNTIFS('2. GPRA 1, 2, 4 Tracking'!$D$6:$D$105,'1. LEA List &amp; Summary Sheet'!$B38, '2. GPRA 1, 2, 4 Tracking'!$E$6:$E$105,"0.4",'2. GPRA 1, 2, 4 Tracking'!$H$6:$H$105,"New Hire")</f>
        <v>0</v>
      </c>
      <c r="S38" s="57">
        <f>COUNTIFS('2. GPRA 1, 2, 4 Tracking'!$D$6:$D$105,'1. LEA List &amp; Summary Sheet'!$B38, '2. GPRA 1, 2, 4 Tracking'!$E$6:$E$105,"0.5",'2. GPRA 1, 2, 4 Tracking'!$H$6:$H$105,"New Hire")</f>
        <v>0</v>
      </c>
      <c r="T38" s="57">
        <f>COUNTIFS('2. GPRA 1, 2, 4 Tracking'!$D$6:$D$105,'1. LEA List &amp; Summary Sheet'!$B38, '2. GPRA 1, 2, 4 Tracking'!$E$6:$E$105,"0.6",'2. GPRA 1, 2, 4 Tracking'!$H$6:$H$105,"New Hire")</f>
        <v>0</v>
      </c>
      <c r="U38" s="57">
        <f>COUNTIFS('2. GPRA 1, 2, 4 Tracking'!$D$6:$D$105,'1. LEA List &amp; Summary Sheet'!$B38, '2. GPRA 1, 2, 4 Tracking'!$E$6:$E$105,"0.7",'2. GPRA 1, 2, 4 Tracking'!$H$6:$H$105,"New Hire")</f>
        <v>0</v>
      </c>
      <c r="V38" s="57">
        <f>COUNTIFS('2. GPRA 1, 2, 4 Tracking'!$D$6:$D$105,'1. LEA List &amp; Summary Sheet'!$B38, '2. GPRA 1, 2, 4 Tracking'!$E$6:$E$105,"0.8",'2. GPRA 1, 2, 4 Tracking'!$H$6:$H$105,"New Hire")</f>
        <v>0</v>
      </c>
      <c r="W38" s="57">
        <f>COUNTIFS('2. GPRA 1, 2, 4 Tracking'!$D$6:$D$105,'1. LEA List &amp; Summary Sheet'!$B38, '2. GPRA 1, 2, 4 Tracking'!$E$6:$E$105,"0.9",'2. GPRA 1, 2, 4 Tracking'!$H$6:$H$105,"New Hire")</f>
        <v>0</v>
      </c>
      <c r="X38" s="57">
        <f>COUNTIFS('2. GPRA 1, 2, 4 Tracking'!$D$6:$D$105,'1. LEA List &amp; Summary Sheet'!$B38, '2. GPRA 1, 2, 4 Tracking'!$E$6:$E$105,"1.0",'2. GPRA 1, 2, 4 Tracking'!$H$6:$H$105,"New Hire")</f>
        <v>0</v>
      </c>
      <c r="Y38" s="90">
        <f t="shared" si="2"/>
        <v>0</v>
      </c>
      <c r="Z38" s="55">
        <f>COUNTIFS('2. GPRA 1, 2, 4 Tracking'!$D$6:$D$105,'1. LEA List &amp; Summary Sheet'!$B38, '2. GPRA 1, 2, 4 Tracking'!$E$6:$E$105,"0.1",'2. GPRA 1, 2, 4 Tracking'!$I$6:$I$105,"New Hire")</f>
        <v>0</v>
      </c>
      <c r="AA38" s="55">
        <f>COUNTIFS('2. GPRA 1, 2, 4 Tracking'!$D$6:$D$105,'1. LEA List &amp; Summary Sheet'!$B38, '2. GPRA 1, 2, 4 Tracking'!$E$6:$E$105,"0.2",'2. GPRA 1, 2, 4 Tracking'!$I$6:$I$105,"New Hire")</f>
        <v>0</v>
      </c>
      <c r="AB38" s="55">
        <f>COUNTIFS('2. GPRA 1, 2, 4 Tracking'!$D$6:$D$105,'1. LEA List &amp; Summary Sheet'!$B38, '2. GPRA 1, 2, 4 Tracking'!$E$6:$E$105,"0.3",'2. GPRA 1, 2, 4 Tracking'!$I$6:$I$105,"New Hire")</f>
        <v>0</v>
      </c>
      <c r="AC38" s="55">
        <f>COUNTIFS('2. GPRA 1, 2, 4 Tracking'!$D$6:$D$105,'1. LEA List &amp; Summary Sheet'!$B38, '2. GPRA 1, 2, 4 Tracking'!$E$6:$E$105,"0.4",'2. GPRA 1, 2, 4 Tracking'!$I$6:$I$105,"New Hire")</f>
        <v>0</v>
      </c>
      <c r="AD38" s="55">
        <f>COUNTIFS('2. GPRA 1, 2, 4 Tracking'!$D$6:$D$105,'1. LEA List &amp; Summary Sheet'!$B38, '2. GPRA 1, 2, 4 Tracking'!$E$6:$E$105,"0.5",'2. GPRA 1, 2, 4 Tracking'!$I$6:$I$105,"New Hire")</f>
        <v>0</v>
      </c>
      <c r="AE38" s="55">
        <f>COUNTIFS('2. GPRA 1, 2, 4 Tracking'!$D$6:$D$105,'1. LEA List &amp; Summary Sheet'!$B38, '2. GPRA 1, 2, 4 Tracking'!$E$6:$E$105,"0.6",'2. GPRA 1, 2, 4 Tracking'!$I$6:$I$105,"New Hire")</f>
        <v>0</v>
      </c>
      <c r="AF38" s="55">
        <f>COUNTIFS('2. GPRA 1, 2, 4 Tracking'!$D$6:$D$105,'1. LEA List &amp; Summary Sheet'!$B38, '2. GPRA 1, 2, 4 Tracking'!$E$6:$E$105,"0.7",'2. GPRA 1, 2, 4 Tracking'!$I$6:$I$105,"New Hire")</f>
        <v>0</v>
      </c>
      <c r="AG38" s="55">
        <f>COUNTIFS('2. GPRA 1, 2, 4 Tracking'!$D$6:$D$105,'1. LEA List &amp; Summary Sheet'!$B38, '2. GPRA 1, 2, 4 Tracking'!$E$6:$E$105,"0.8",'2. GPRA 1, 2, 4 Tracking'!$I$6:$I$105,"New Hire")</f>
        <v>0</v>
      </c>
      <c r="AH38" s="55">
        <f>COUNTIFS('2. GPRA 1, 2, 4 Tracking'!$D$6:$D$105,'1. LEA List &amp; Summary Sheet'!$B38, '2. GPRA 1, 2, 4 Tracking'!$E$6:$E$105,"0.9",'2. GPRA 1, 2, 4 Tracking'!$I$6:$I$105,"New Hire")</f>
        <v>0</v>
      </c>
      <c r="AI38" s="56">
        <f>COUNTIFS('2. GPRA 1, 2, 4 Tracking'!$D$6:$D$105,'1. LEA List &amp; Summary Sheet'!$B38, '2. GPRA 1, 2, 4 Tracking'!$E$6:$E$105,"1.0",'2. GPRA 1, 2, 4 Tracking'!$I$6:$I$105,"New Hire")</f>
        <v>0</v>
      </c>
      <c r="AJ38" s="90">
        <f t="shared" si="3"/>
        <v>0</v>
      </c>
      <c r="AK38" s="57">
        <f>COUNTIFS('2. GPRA 1, 2, 4 Tracking'!$D$6:$D$105,'1. LEA List &amp; Summary Sheet'!$B38, '2. GPRA 1, 2, 4 Tracking'!$E$6:$E$105,"0.1",'2. GPRA 1, 2, 4 Tracking'!$J$6:$J$105,"New Hire")</f>
        <v>0</v>
      </c>
      <c r="AL38" s="57">
        <f>COUNTIFS('2. GPRA 1, 2, 4 Tracking'!$D$6:$D$105,'1. LEA List &amp; Summary Sheet'!$B38, '2. GPRA 1, 2, 4 Tracking'!$E$6:$E$105,"0.2",'2. GPRA 1, 2, 4 Tracking'!$J$6:$J$105,"New Hire")</f>
        <v>0</v>
      </c>
      <c r="AM38" s="57">
        <f>COUNTIFS('2. GPRA 1, 2, 4 Tracking'!$D$6:$D$105,'1. LEA List &amp; Summary Sheet'!$B38, '2. GPRA 1, 2, 4 Tracking'!$E$6:$E$105,"0.3",'2. GPRA 1, 2, 4 Tracking'!$J$6:$J$105,"New Hire")</f>
        <v>0</v>
      </c>
      <c r="AN38" s="57">
        <f>COUNTIFS('2. GPRA 1, 2, 4 Tracking'!$D$6:$D$105,'1. LEA List &amp; Summary Sheet'!$B38, '2. GPRA 1, 2, 4 Tracking'!$E$6:$E$105,"0.4",'2. GPRA 1, 2, 4 Tracking'!$J$6:$J$105,"New Hire")</f>
        <v>0</v>
      </c>
      <c r="AO38" s="57">
        <f>COUNTIFS('2. GPRA 1, 2, 4 Tracking'!$D$6:$D$105,'1. LEA List &amp; Summary Sheet'!$B38, '2. GPRA 1, 2, 4 Tracking'!$E$6:$E$105,"0.5",'2. GPRA 1, 2, 4 Tracking'!$J$6:$J$105,"New Hire")</f>
        <v>0</v>
      </c>
      <c r="AP38" s="57">
        <f>COUNTIFS('2. GPRA 1, 2, 4 Tracking'!$D$6:$D$105,'1. LEA List &amp; Summary Sheet'!$B38, '2. GPRA 1, 2, 4 Tracking'!$E$6:$E$105,"0.6",'2. GPRA 1, 2, 4 Tracking'!$J$6:$J$105,"New Hire")</f>
        <v>0</v>
      </c>
      <c r="AQ38" s="57">
        <f>COUNTIFS('2. GPRA 1, 2, 4 Tracking'!$D$6:$D$105,'1. LEA List &amp; Summary Sheet'!$B38, '2. GPRA 1, 2, 4 Tracking'!$E$6:$E$105,"0.7",'2. GPRA 1, 2, 4 Tracking'!$J$6:$J$105,"New Hire")</f>
        <v>0</v>
      </c>
      <c r="AR38" s="57">
        <f>COUNTIFS('2. GPRA 1, 2, 4 Tracking'!$D$6:$D$105,'1. LEA List &amp; Summary Sheet'!$B38, '2. GPRA 1, 2, 4 Tracking'!$E$6:$E$105,"0.8",'2. GPRA 1, 2, 4 Tracking'!$J$6:$J$105,"New Hire")</f>
        <v>0</v>
      </c>
      <c r="AS38" s="57">
        <f>COUNTIFS('2. GPRA 1, 2, 4 Tracking'!$D$6:$D$105,'1. LEA List &amp; Summary Sheet'!$B38, '2. GPRA 1, 2, 4 Tracking'!$E$6:$E$105,"0.9",'2. GPRA 1, 2, 4 Tracking'!$J$6:$J$105,"New Hire")</f>
        <v>0</v>
      </c>
      <c r="AT38" s="58">
        <f>COUNTIFS('2. GPRA 1, 2, 4 Tracking'!$D$6:$D$105,'1. LEA List &amp; Summary Sheet'!$B38, '2. GPRA 1, 2, 4 Tracking'!$E$6:$E$105,"1.0",'2. GPRA 1, 2, 4 Tracking'!$J$6:$J$105,"New Hire")</f>
        <v>0</v>
      </c>
      <c r="AU38" s="90">
        <f t="shared" si="4"/>
        <v>0</v>
      </c>
      <c r="AV38" s="55">
        <f>COUNTIFS('2. GPRA 1, 2, 4 Tracking'!$D$6:$D$105,'1. LEA List &amp; Summary Sheet'!$B38, '2. GPRA 1, 2, 4 Tracking'!$E$6:$E$105,"0.1",'2. GPRA 1, 2, 4 Tracking'!$K$6:$K$105,"New Hire")</f>
        <v>0</v>
      </c>
      <c r="AW38" s="55">
        <f>COUNTIFS('2. GPRA 1, 2, 4 Tracking'!$D$6:$D$105,'1. LEA List &amp; Summary Sheet'!$B38, '2. GPRA 1, 2, 4 Tracking'!$E$6:$E$105,"0.2",'2. GPRA 1, 2, 4 Tracking'!$K$6:$K$105,"New Hire")</f>
        <v>0</v>
      </c>
      <c r="AX38" s="55">
        <f>COUNTIFS('2. GPRA 1, 2, 4 Tracking'!$D$6:$D$105,'1. LEA List &amp; Summary Sheet'!$B38, '2. GPRA 1, 2, 4 Tracking'!$E$6:$E$105,"0.3",'2. GPRA 1, 2, 4 Tracking'!$K$6:$K$105,"New Hire")</f>
        <v>0</v>
      </c>
      <c r="AY38" s="55">
        <f>COUNTIFS('2. GPRA 1, 2, 4 Tracking'!$D$6:$D$105,'1. LEA List &amp; Summary Sheet'!$B38, '2. GPRA 1, 2, 4 Tracking'!$E$6:$E$105,"0.4",'2. GPRA 1, 2, 4 Tracking'!$K$6:$K$105,"New Hire")</f>
        <v>0</v>
      </c>
      <c r="AZ38" s="55">
        <f>COUNTIFS('2. GPRA 1, 2, 4 Tracking'!$D$6:$D$105,'1. LEA List &amp; Summary Sheet'!$B38, '2. GPRA 1, 2, 4 Tracking'!$E$6:$E$105,"0.5",'2. GPRA 1, 2, 4 Tracking'!$K$6:$K$105,"New Hire")</f>
        <v>0</v>
      </c>
      <c r="BA38" s="55">
        <f>COUNTIFS('2. GPRA 1, 2, 4 Tracking'!$D$6:$D$105,'1. LEA List &amp; Summary Sheet'!$B38, '2. GPRA 1, 2, 4 Tracking'!$E$6:$E$105,"0.6",'2. GPRA 1, 2, 4 Tracking'!$K$6:$K$105,"New Hire")</f>
        <v>0</v>
      </c>
      <c r="BB38" s="55">
        <f>COUNTIFS('2. GPRA 1, 2, 4 Tracking'!$D$6:$D$105,'1. LEA List &amp; Summary Sheet'!$B38, '2. GPRA 1, 2, 4 Tracking'!$E$6:$E$105,"0.7",'2. GPRA 1, 2, 4 Tracking'!$K$6:$K$105,"New Hire")</f>
        <v>0</v>
      </c>
      <c r="BC38" s="55">
        <f>COUNTIFS('2. GPRA 1, 2, 4 Tracking'!$D$6:$D$105,'1. LEA List &amp; Summary Sheet'!$B38, '2. GPRA 1, 2, 4 Tracking'!$E$6:$E$105,"0.8",'2. GPRA 1, 2, 4 Tracking'!$K$6:$K$105,"New Hire")</f>
        <v>0</v>
      </c>
      <c r="BD38" s="55">
        <f>COUNTIFS('2. GPRA 1, 2, 4 Tracking'!$D$6:$D$105,'1. LEA List &amp; Summary Sheet'!$B38, '2. GPRA 1, 2, 4 Tracking'!$E$6:$E$105,"0.9",'2. GPRA 1, 2, 4 Tracking'!$K$6:$K$105,"New Hire")</f>
        <v>0</v>
      </c>
      <c r="BE38" s="56">
        <f>COUNTIFS('2. GPRA 1, 2, 4 Tracking'!$D$6:$D$105,'1. LEA List &amp; Summary Sheet'!$B38, '2. GPRA 1, 2, 4 Tracking'!$E$6:$E$105,"1.0",'2. GPRA 1, 2, 4 Tracking'!$K$6:$K$105,"New Hire")</f>
        <v>0</v>
      </c>
      <c r="BF38" s="64"/>
    </row>
    <row r="39" spans="2:58" ht="78.75" customHeight="1" thickBot="1" x14ac:dyDescent="0.4">
      <c r="B39" s="71"/>
      <c r="C39" s="90">
        <f t="shared" si="0"/>
        <v>0</v>
      </c>
      <c r="D39" s="55">
        <f>COUNTIFS('2. GPRA 1, 2, 4 Tracking'!$D$6:$D$105,'1. LEA List &amp; Summary Sheet'!$B39, '2. GPRA 1, 2, 4 Tracking'!$E$6:$E$105,"0.1",'2. GPRA 1, 2, 4 Tracking'!$G$6:$G$105,"New Hire")</f>
        <v>0</v>
      </c>
      <c r="E39" s="56">
        <f>COUNTIFS('2. GPRA 1, 2, 4 Tracking'!$D$6:$D$105,'1. LEA List &amp; Summary Sheet'!$B39, '2. GPRA 1, 2, 4 Tracking'!$E$6:$E$105,"0.2",'2. GPRA 1, 2, 4 Tracking'!$G$6:$G$105,"New Hire")</f>
        <v>0</v>
      </c>
      <c r="F39" s="56">
        <f>COUNTIFS('2. GPRA 1, 2, 4 Tracking'!$D$6:$D$105,'1. LEA List &amp; Summary Sheet'!$B39, '2. GPRA 1, 2, 4 Tracking'!$E$6:$E$105,"0.3",'2. GPRA 1, 2, 4 Tracking'!$G$6:$G$105,"New Hire")</f>
        <v>0</v>
      </c>
      <c r="G39" s="56">
        <f>COUNTIFS('2. GPRA 1, 2, 4 Tracking'!$D$6:$D$105,'1. LEA List &amp; Summary Sheet'!$B39, '2. GPRA 1, 2, 4 Tracking'!$E$6:$E$105,"0.4",'2. GPRA 1, 2, 4 Tracking'!$G$6:$G$105,"New Hire")</f>
        <v>0</v>
      </c>
      <c r="H39" s="56">
        <f>COUNTIFS('2. GPRA 1, 2, 4 Tracking'!$D$6:$D$105,'1. LEA List &amp; Summary Sheet'!$B39, '2. GPRA 1, 2, 4 Tracking'!$E$6:$E$105,"0.5",'2. GPRA 1, 2, 4 Tracking'!$G$6:$G$105,"New Hire")</f>
        <v>0</v>
      </c>
      <c r="I39" s="56">
        <f>COUNTIFS('2. GPRA 1, 2, 4 Tracking'!$D$6:$D$105,'1. LEA List &amp; Summary Sheet'!$B39, '2. GPRA 1, 2, 4 Tracking'!$E$6:$E$105,"0.6",'2. GPRA 1, 2, 4 Tracking'!$G$6:$G$105,"New Hire")</f>
        <v>0</v>
      </c>
      <c r="J39" s="56">
        <f>COUNTIFS('2. GPRA 1, 2, 4 Tracking'!$D$6:$D$105,'1. LEA List &amp; Summary Sheet'!$B39, '2. GPRA 1, 2, 4 Tracking'!$E$6:$E$105,"0.7",'2. GPRA 1, 2, 4 Tracking'!$G$6:$G$105,"New Hire")</f>
        <v>0</v>
      </c>
      <c r="K39" s="56">
        <f>COUNTIFS('2. GPRA 1, 2, 4 Tracking'!$D$6:$D$105,'1. LEA List &amp; Summary Sheet'!$B39, '2. GPRA 1, 2, 4 Tracking'!$E$6:$E$105,"0.8",'2. GPRA 1, 2, 4 Tracking'!$G$6:$G$105,"New Hire")</f>
        <v>0</v>
      </c>
      <c r="L39" s="56">
        <f>COUNTIFS('2. GPRA 1, 2, 4 Tracking'!$D$6:$D$105,'1. LEA List &amp; Summary Sheet'!$B39, '2. GPRA 1, 2, 4 Tracking'!$E$6:$E$105,"0.9",'2. GPRA 1, 2, 4 Tracking'!$G$6:$G$105,"New Hire")</f>
        <v>0</v>
      </c>
      <c r="M39" s="56">
        <f>COUNTIFS('2. GPRA 1, 2, 4 Tracking'!$D$6:$D$105,'1. LEA List &amp; Summary Sheet'!$B39, '2. GPRA 1, 2, 4 Tracking'!$E$6:$E$105,"1.0",'2. GPRA 1, 2, 4 Tracking'!$G$6:$G$105,"New Hire")</f>
        <v>0</v>
      </c>
      <c r="N39" s="90">
        <f t="shared" si="1"/>
        <v>0</v>
      </c>
      <c r="O39" s="57">
        <f>COUNTIFS('2. GPRA 1, 2, 4 Tracking'!$D$6:$D$105,'1. LEA List &amp; Summary Sheet'!$B39, '2. GPRA 1, 2, 4 Tracking'!$E$6:$E$105,"0.1",'2. GPRA 1, 2, 4 Tracking'!$H$6:$H$105,"New Hire")</f>
        <v>0</v>
      </c>
      <c r="P39" s="57">
        <f>COUNTIFS('2. GPRA 1, 2, 4 Tracking'!$D$6:$D$105,'1. LEA List &amp; Summary Sheet'!$B39, '2. GPRA 1, 2, 4 Tracking'!$E$6:$E$105,"0.2",'2. GPRA 1, 2, 4 Tracking'!$H$6:$H$105,"New Hire")</f>
        <v>0</v>
      </c>
      <c r="Q39" s="57">
        <f>COUNTIFS('2. GPRA 1, 2, 4 Tracking'!$D$6:$D$105,'1. LEA List &amp; Summary Sheet'!$B39, '2. GPRA 1, 2, 4 Tracking'!$E$6:$E$105,"0.3",'2. GPRA 1, 2, 4 Tracking'!$H$6:$H$105,"New Hire")</f>
        <v>0</v>
      </c>
      <c r="R39" s="57">
        <f>COUNTIFS('2. GPRA 1, 2, 4 Tracking'!$D$6:$D$105,'1. LEA List &amp; Summary Sheet'!$B39, '2. GPRA 1, 2, 4 Tracking'!$E$6:$E$105,"0.4",'2. GPRA 1, 2, 4 Tracking'!$H$6:$H$105,"New Hire")</f>
        <v>0</v>
      </c>
      <c r="S39" s="57">
        <f>COUNTIFS('2. GPRA 1, 2, 4 Tracking'!$D$6:$D$105,'1. LEA List &amp; Summary Sheet'!$B39, '2. GPRA 1, 2, 4 Tracking'!$E$6:$E$105,"0.5",'2. GPRA 1, 2, 4 Tracking'!$H$6:$H$105,"New Hire")</f>
        <v>0</v>
      </c>
      <c r="T39" s="57">
        <f>COUNTIFS('2. GPRA 1, 2, 4 Tracking'!$D$6:$D$105,'1. LEA List &amp; Summary Sheet'!$B39, '2. GPRA 1, 2, 4 Tracking'!$E$6:$E$105,"0.6",'2. GPRA 1, 2, 4 Tracking'!$H$6:$H$105,"New Hire")</f>
        <v>0</v>
      </c>
      <c r="U39" s="57">
        <f>COUNTIFS('2. GPRA 1, 2, 4 Tracking'!$D$6:$D$105,'1. LEA List &amp; Summary Sheet'!$B39, '2. GPRA 1, 2, 4 Tracking'!$E$6:$E$105,"0.7",'2. GPRA 1, 2, 4 Tracking'!$H$6:$H$105,"New Hire")</f>
        <v>0</v>
      </c>
      <c r="V39" s="57">
        <f>COUNTIFS('2. GPRA 1, 2, 4 Tracking'!$D$6:$D$105,'1. LEA List &amp; Summary Sheet'!$B39, '2. GPRA 1, 2, 4 Tracking'!$E$6:$E$105,"0.8",'2. GPRA 1, 2, 4 Tracking'!$H$6:$H$105,"New Hire")</f>
        <v>0</v>
      </c>
      <c r="W39" s="57">
        <f>COUNTIFS('2. GPRA 1, 2, 4 Tracking'!$D$6:$D$105,'1. LEA List &amp; Summary Sheet'!$B39, '2. GPRA 1, 2, 4 Tracking'!$E$6:$E$105,"0.9",'2. GPRA 1, 2, 4 Tracking'!$H$6:$H$105,"New Hire")</f>
        <v>0</v>
      </c>
      <c r="X39" s="57">
        <f>COUNTIFS('2. GPRA 1, 2, 4 Tracking'!$D$6:$D$105,'1. LEA List &amp; Summary Sheet'!$B39, '2. GPRA 1, 2, 4 Tracking'!$E$6:$E$105,"1.0",'2. GPRA 1, 2, 4 Tracking'!$H$6:$H$105,"New Hire")</f>
        <v>0</v>
      </c>
      <c r="Y39" s="90">
        <f t="shared" si="2"/>
        <v>0</v>
      </c>
      <c r="Z39" s="55">
        <f>COUNTIFS('2. GPRA 1, 2, 4 Tracking'!$D$6:$D$105,'1. LEA List &amp; Summary Sheet'!$B39, '2. GPRA 1, 2, 4 Tracking'!$E$6:$E$105,"0.1",'2. GPRA 1, 2, 4 Tracking'!$I$6:$I$105,"New Hire")</f>
        <v>0</v>
      </c>
      <c r="AA39" s="55">
        <f>COUNTIFS('2. GPRA 1, 2, 4 Tracking'!$D$6:$D$105,'1. LEA List &amp; Summary Sheet'!$B39, '2. GPRA 1, 2, 4 Tracking'!$E$6:$E$105,"0.2",'2. GPRA 1, 2, 4 Tracking'!$I$6:$I$105,"New Hire")</f>
        <v>0</v>
      </c>
      <c r="AB39" s="55">
        <f>COUNTIFS('2. GPRA 1, 2, 4 Tracking'!$D$6:$D$105,'1. LEA List &amp; Summary Sheet'!$B39, '2. GPRA 1, 2, 4 Tracking'!$E$6:$E$105,"0.3",'2. GPRA 1, 2, 4 Tracking'!$I$6:$I$105,"New Hire")</f>
        <v>0</v>
      </c>
      <c r="AC39" s="55">
        <f>COUNTIFS('2. GPRA 1, 2, 4 Tracking'!$D$6:$D$105,'1. LEA List &amp; Summary Sheet'!$B39, '2. GPRA 1, 2, 4 Tracking'!$E$6:$E$105,"0.4",'2. GPRA 1, 2, 4 Tracking'!$I$6:$I$105,"New Hire")</f>
        <v>0</v>
      </c>
      <c r="AD39" s="55">
        <f>COUNTIFS('2. GPRA 1, 2, 4 Tracking'!$D$6:$D$105,'1. LEA List &amp; Summary Sheet'!$B39, '2. GPRA 1, 2, 4 Tracking'!$E$6:$E$105,"0.5",'2. GPRA 1, 2, 4 Tracking'!$I$6:$I$105,"New Hire")</f>
        <v>0</v>
      </c>
      <c r="AE39" s="55">
        <f>COUNTIFS('2. GPRA 1, 2, 4 Tracking'!$D$6:$D$105,'1. LEA List &amp; Summary Sheet'!$B39, '2. GPRA 1, 2, 4 Tracking'!$E$6:$E$105,"0.6",'2. GPRA 1, 2, 4 Tracking'!$I$6:$I$105,"New Hire")</f>
        <v>0</v>
      </c>
      <c r="AF39" s="55">
        <f>COUNTIFS('2. GPRA 1, 2, 4 Tracking'!$D$6:$D$105,'1. LEA List &amp; Summary Sheet'!$B39, '2. GPRA 1, 2, 4 Tracking'!$E$6:$E$105,"0.7",'2. GPRA 1, 2, 4 Tracking'!$I$6:$I$105,"New Hire")</f>
        <v>0</v>
      </c>
      <c r="AG39" s="55">
        <f>COUNTIFS('2. GPRA 1, 2, 4 Tracking'!$D$6:$D$105,'1. LEA List &amp; Summary Sheet'!$B39, '2. GPRA 1, 2, 4 Tracking'!$E$6:$E$105,"0.8",'2. GPRA 1, 2, 4 Tracking'!$I$6:$I$105,"New Hire")</f>
        <v>0</v>
      </c>
      <c r="AH39" s="55">
        <f>COUNTIFS('2. GPRA 1, 2, 4 Tracking'!$D$6:$D$105,'1. LEA List &amp; Summary Sheet'!$B39, '2. GPRA 1, 2, 4 Tracking'!$E$6:$E$105,"0.9",'2. GPRA 1, 2, 4 Tracking'!$I$6:$I$105,"New Hire")</f>
        <v>0</v>
      </c>
      <c r="AI39" s="56">
        <f>COUNTIFS('2. GPRA 1, 2, 4 Tracking'!$D$6:$D$105,'1. LEA List &amp; Summary Sheet'!$B39, '2. GPRA 1, 2, 4 Tracking'!$E$6:$E$105,"1.0",'2. GPRA 1, 2, 4 Tracking'!$I$6:$I$105,"New Hire")</f>
        <v>0</v>
      </c>
      <c r="AJ39" s="90">
        <f t="shared" si="3"/>
        <v>0</v>
      </c>
      <c r="AK39" s="57">
        <f>COUNTIFS('2. GPRA 1, 2, 4 Tracking'!$D$6:$D$105,'1. LEA List &amp; Summary Sheet'!$B39, '2. GPRA 1, 2, 4 Tracking'!$E$6:$E$105,"0.1",'2. GPRA 1, 2, 4 Tracking'!$J$6:$J$105,"New Hire")</f>
        <v>0</v>
      </c>
      <c r="AL39" s="57">
        <f>COUNTIFS('2. GPRA 1, 2, 4 Tracking'!$D$6:$D$105,'1. LEA List &amp; Summary Sheet'!$B39, '2. GPRA 1, 2, 4 Tracking'!$E$6:$E$105,"0.2",'2. GPRA 1, 2, 4 Tracking'!$J$6:$J$105,"New Hire")</f>
        <v>0</v>
      </c>
      <c r="AM39" s="57">
        <f>COUNTIFS('2. GPRA 1, 2, 4 Tracking'!$D$6:$D$105,'1. LEA List &amp; Summary Sheet'!$B39, '2. GPRA 1, 2, 4 Tracking'!$E$6:$E$105,"0.3",'2. GPRA 1, 2, 4 Tracking'!$J$6:$J$105,"New Hire")</f>
        <v>0</v>
      </c>
      <c r="AN39" s="57">
        <f>COUNTIFS('2. GPRA 1, 2, 4 Tracking'!$D$6:$D$105,'1. LEA List &amp; Summary Sheet'!$B39, '2. GPRA 1, 2, 4 Tracking'!$E$6:$E$105,"0.4",'2. GPRA 1, 2, 4 Tracking'!$J$6:$J$105,"New Hire")</f>
        <v>0</v>
      </c>
      <c r="AO39" s="57">
        <f>COUNTIFS('2. GPRA 1, 2, 4 Tracking'!$D$6:$D$105,'1. LEA List &amp; Summary Sheet'!$B39, '2. GPRA 1, 2, 4 Tracking'!$E$6:$E$105,"0.5",'2. GPRA 1, 2, 4 Tracking'!$J$6:$J$105,"New Hire")</f>
        <v>0</v>
      </c>
      <c r="AP39" s="57">
        <f>COUNTIFS('2. GPRA 1, 2, 4 Tracking'!$D$6:$D$105,'1. LEA List &amp; Summary Sheet'!$B39, '2. GPRA 1, 2, 4 Tracking'!$E$6:$E$105,"0.6",'2. GPRA 1, 2, 4 Tracking'!$J$6:$J$105,"New Hire")</f>
        <v>0</v>
      </c>
      <c r="AQ39" s="57">
        <f>COUNTIFS('2. GPRA 1, 2, 4 Tracking'!$D$6:$D$105,'1. LEA List &amp; Summary Sheet'!$B39, '2. GPRA 1, 2, 4 Tracking'!$E$6:$E$105,"0.7",'2. GPRA 1, 2, 4 Tracking'!$J$6:$J$105,"New Hire")</f>
        <v>0</v>
      </c>
      <c r="AR39" s="57">
        <f>COUNTIFS('2. GPRA 1, 2, 4 Tracking'!$D$6:$D$105,'1. LEA List &amp; Summary Sheet'!$B39, '2. GPRA 1, 2, 4 Tracking'!$E$6:$E$105,"0.8",'2. GPRA 1, 2, 4 Tracking'!$J$6:$J$105,"New Hire")</f>
        <v>0</v>
      </c>
      <c r="AS39" s="57">
        <f>COUNTIFS('2. GPRA 1, 2, 4 Tracking'!$D$6:$D$105,'1. LEA List &amp; Summary Sheet'!$B39, '2. GPRA 1, 2, 4 Tracking'!$E$6:$E$105,"0.9",'2. GPRA 1, 2, 4 Tracking'!$J$6:$J$105,"New Hire")</f>
        <v>0</v>
      </c>
      <c r="AT39" s="58">
        <f>COUNTIFS('2. GPRA 1, 2, 4 Tracking'!$D$6:$D$105,'1. LEA List &amp; Summary Sheet'!$B39, '2. GPRA 1, 2, 4 Tracking'!$E$6:$E$105,"1.0",'2. GPRA 1, 2, 4 Tracking'!$J$6:$J$105,"New Hire")</f>
        <v>0</v>
      </c>
      <c r="AU39" s="90">
        <f t="shared" si="4"/>
        <v>0</v>
      </c>
      <c r="AV39" s="55">
        <f>COUNTIFS('2. GPRA 1, 2, 4 Tracking'!$D$6:$D$105,'1. LEA List &amp; Summary Sheet'!$B39, '2. GPRA 1, 2, 4 Tracking'!$E$6:$E$105,"0.1",'2. GPRA 1, 2, 4 Tracking'!$K$6:$K$105,"New Hire")</f>
        <v>0</v>
      </c>
      <c r="AW39" s="55">
        <f>COUNTIFS('2. GPRA 1, 2, 4 Tracking'!$D$6:$D$105,'1. LEA List &amp; Summary Sheet'!$B39, '2. GPRA 1, 2, 4 Tracking'!$E$6:$E$105,"0.2",'2. GPRA 1, 2, 4 Tracking'!$K$6:$K$105,"New Hire")</f>
        <v>0</v>
      </c>
      <c r="AX39" s="55">
        <f>COUNTIFS('2. GPRA 1, 2, 4 Tracking'!$D$6:$D$105,'1. LEA List &amp; Summary Sheet'!$B39, '2. GPRA 1, 2, 4 Tracking'!$E$6:$E$105,"0.3",'2. GPRA 1, 2, 4 Tracking'!$K$6:$K$105,"New Hire")</f>
        <v>0</v>
      </c>
      <c r="AY39" s="55">
        <f>COUNTIFS('2. GPRA 1, 2, 4 Tracking'!$D$6:$D$105,'1. LEA List &amp; Summary Sheet'!$B39, '2. GPRA 1, 2, 4 Tracking'!$E$6:$E$105,"0.4",'2. GPRA 1, 2, 4 Tracking'!$K$6:$K$105,"New Hire")</f>
        <v>0</v>
      </c>
      <c r="AZ39" s="55">
        <f>COUNTIFS('2. GPRA 1, 2, 4 Tracking'!$D$6:$D$105,'1. LEA List &amp; Summary Sheet'!$B39, '2. GPRA 1, 2, 4 Tracking'!$E$6:$E$105,"0.5",'2. GPRA 1, 2, 4 Tracking'!$K$6:$K$105,"New Hire")</f>
        <v>0</v>
      </c>
      <c r="BA39" s="55">
        <f>COUNTIFS('2. GPRA 1, 2, 4 Tracking'!$D$6:$D$105,'1. LEA List &amp; Summary Sheet'!$B39, '2. GPRA 1, 2, 4 Tracking'!$E$6:$E$105,"0.6",'2. GPRA 1, 2, 4 Tracking'!$K$6:$K$105,"New Hire")</f>
        <v>0</v>
      </c>
      <c r="BB39" s="55">
        <f>COUNTIFS('2. GPRA 1, 2, 4 Tracking'!$D$6:$D$105,'1. LEA List &amp; Summary Sheet'!$B39, '2. GPRA 1, 2, 4 Tracking'!$E$6:$E$105,"0.7",'2. GPRA 1, 2, 4 Tracking'!$K$6:$K$105,"New Hire")</f>
        <v>0</v>
      </c>
      <c r="BC39" s="55">
        <f>COUNTIFS('2. GPRA 1, 2, 4 Tracking'!$D$6:$D$105,'1. LEA List &amp; Summary Sheet'!$B39, '2. GPRA 1, 2, 4 Tracking'!$E$6:$E$105,"0.8",'2. GPRA 1, 2, 4 Tracking'!$K$6:$K$105,"New Hire")</f>
        <v>0</v>
      </c>
      <c r="BD39" s="55">
        <f>COUNTIFS('2. GPRA 1, 2, 4 Tracking'!$D$6:$D$105,'1. LEA List &amp; Summary Sheet'!$B39, '2. GPRA 1, 2, 4 Tracking'!$E$6:$E$105,"0.9",'2. GPRA 1, 2, 4 Tracking'!$K$6:$K$105,"New Hire")</f>
        <v>0</v>
      </c>
      <c r="BE39" s="56">
        <f>COUNTIFS('2. GPRA 1, 2, 4 Tracking'!$D$6:$D$105,'1. LEA List &amp; Summary Sheet'!$B39, '2. GPRA 1, 2, 4 Tracking'!$E$6:$E$105,"1.0",'2. GPRA 1, 2, 4 Tracking'!$K$6:$K$105,"New Hire")</f>
        <v>0</v>
      </c>
      <c r="BF39" s="64"/>
    </row>
    <row r="40" spans="2:58" ht="78.75" customHeight="1" thickBot="1" x14ac:dyDescent="0.4">
      <c r="B40" s="71"/>
      <c r="C40" s="90">
        <f t="shared" si="0"/>
        <v>0</v>
      </c>
      <c r="D40" s="55">
        <f>COUNTIFS('2. GPRA 1, 2, 4 Tracking'!$D$6:$D$105,'1. LEA List &amp; Summary Sheet'!$B40, '2. GPRA 1, 2, 4 Tracking'!$E$6:$E$105,"0.1",'2. GPRA 1, 2, 4 Tracking'!$G$6:$G$105,"New Hire")</f>
        <v>0</v>
      </c>
      <c r="E40" s="56">
        <f>COUNTIFS('2. GPRA 1, 2, 4 Tracking'!$D$6:$D$105,'1. LEA List &amp; Summary Sheet'!$B40, '2. GPRA 1, 2, 4 Tracking'!$E$6:$E$105,"0.2",'2. GPRA 1, 2, 4 Tracking'!$G$6:$G$105,"New Hire")</f>
        <v>0</v>
      </c>
      <c r="F40" s="56">
        <f>COUNTIFS('2. GPRA 1, 2, 4 Tracking'!$D$6:$D$105,'1. LEA List &amp; Summary Sheet'!$B40, '2. GPRA 1, 2, 4 Tracking'!$E$6:$E$105,"0.3",'2. GPRA 1, 2, 4 Tracking'!$G$6:$G$105,"New Hire")</f>
        <v>0</v>
      </c>
      <c r="G40" s="56">
        <f>COUNTIFS('2. GPRA 1, 2, 4 Tracking'!$D$6:$D$105,'1. LEA List &amp; Summary Sheet'!$B40, '2. GPRA 1, 2, 4 Tracking'!$E$6:$E$105,"0.4",'2. GPRA 1, 2, 4 Tracking'!$G$6:$G$105,"New Hire")</f>
        <v>0</v>
      </c>
      <c r="H40" s="56">
        <f>COUNTIFS('2. GPRA 1, 2, 4 Tracking'!$D$6:$D$105,'1. LEA List &amp; Summary Sheet'!$B40, '2. GPRA 1, 2, 4 Tracking'!$E$6:$E$105,"0.5",'2. GPRA 1, 2, 4 Tracking'!$G$6:$G$105,"New Hire")</f>
        <v>0</v>
      </c>
      <c r="I40" s="56">
        <f>COUNTIFS('2. GPRA 1, 2, 4 Tracking'!$D$6:$D$105,'1. LEA List &amp; Summary Sheet'!$B40, '2. GPRA 1, 2, 4 Tracking'!$E$6:$E$105,"0.6",'2. GPRA 1, 2, 4 Tracking'!$G$6:$G$105,"New Hire")</f>
        <v>0</v>
      </c>
      <c r="J40" s="56">
        <f>COUNTIFS('2. GPRA 1, 2, 4 Tracking'!$D$6:$D$105,'1. LEA List &amp; Summary Sheet'!$B40, '2. GPRA 1, 2, 4 Tracking'!$E$6:$E$105,"0.7",'2. GPRA 1, 2, 4 Tracking'!$G$6:$G$105,"New Hire")</f>
        <v>0</v>
      </c>
      <c r="K40" s="56">
        <f>COUNTIFS('2. GPRA 1, 2, 4 Tracking'!$D$6:$D$105,'1. LEA List &amp; Summary Sheet'!$B40, '2. GPRA 1, 2, 4 Tracking'!$E$6:$E$105,"0.8",'2. GPRA 1, 2, 4 Tracking'!$G$6:$G$105,"New Hire")</f>
        <v>0</v>
      </c>
      <c r="L40" s="56">
        <f>COUNTIFS('2. GPRA 1, 2, 4 Tracking'!$D$6:$D$105,'1. LEA List &amp; Summary Sheet'!$B40, '2. GPRA 1, 2, 4 Tracking'!$E$6:$E$105,"0.9",'2. GPRA 1, 2, 4 Tracking'!$G$6:$G$105,"New Hire")</f>
        <v>0</v>
      </c>
      <c r="M40" s="56">
        <f>COUNTIFS('2. GPRA 1, 2, 4 Tracking'!$D$6:$D$105,'1. LEA List &amp; Summary Sheet'!$B40, '2. GPRA 1, 2, 4 Tracking'!$E$6:$E$105,"1.0",'2. GPRA 1, 2, 4 Tracking'!$G$6:$G$105,"New Hire")</f>
        <v>0</v>
      </c>
      <c r="N40" s="90">
        <f t="shared" si="1"/>
        <v>0</v>
      </c>
      <c r="O40" s="57">
        <f>COUNTIFS('2. GPRA 1, 2, 4 Tracking'!$D$6:$D$105,'1. LEA List &amp; Summary Sheet'!$B40, '2. GPRA 1, 2, 4 Tracking'!$E$6:$E$105,"0.1",'2. GPRA 1, 2, 4 Tracking'!$H$6:$H$105,"New Hire")</f>
        <v>0</v>
      </c>
      <c r="P40" s="57">
        <f>COUNTIFS('2. GPRA 1, 2, 4 Tracking'!$D$6:$D$105,'1. LEA List &amp; Summary Sheet'!$B40, '2. GPRA 1, 2, 4 Tracking'!$E$6:$E$105,"0.2",'2. GPRA 1, 2, 4 Tracking'!$H$6:$H$105,"New Hire")</f>
        <v>0</v>
      </c>
      <c r="Q40" s="57">
        <f>COUNTIFS('2. GPRA 1, 2, 4 Tracking'!$D$6:$D$105,'1. LEA List &amp; Summary Sheet'!$B40, '2. GPRA 1, 2, 4 Tracking'!$E$6:$E$105,"0.3",'2. GPRA 1, 2, 4 Tracking'!$H$6:$H$105,"New Hire")</f>
        <v>0</v>
      </c>
      <c r="R40" s="57">
        <f>COUNTIFS('2. GPRA 1, 2, 4 Tracking'!$D$6:$D$105,'1. LEA List &amp; Summary Sheet'!$B40, '2. GPRA 1, 2, 4 Tracking'!$E$6:$E$105,"0.4",'2. GPRA 1, 2, 4 Tracking'!$H$6:$H$105,"New Hire")</f>
        <v>0</v>
      </c>
      <c r="S40" s="57">
        <f>COUNTIFS('2. GPRA 1, 2, 4 Tracking'!$D$6:$D$105,'1. LEA List &amp; Summary Sheet'!$B40, '2. GPRA 1, 2, 4 Tracking'!$E$6:$E$105,"0.5",'2. GPRA 1, 2, 4 Tracking'!$H$6:$H$105,"New Hire")</f>
        <v>0</v>
      </c>
      <c r="T40" s="57">
        <f>COUNTIFS('2. GPRA 1, 2, 4 Tracking'!$D$6:$D$105,'1. LEA List &amp; Summary Sheet'!$B40, '2. GPRA 1, 2, 4 Tracking'!$E$6:$E$105,"0.6",'2. GPRA 1, 2, 4 Tracking'!$H$6:$H$105,"New Hire")</f>
        <v>0</v>
      </c>
      <c r="U40" s="57">
        <f>COUNTIFS('2. GPRA 1, 2, 4 Tracking'!$D$6:$D$105,'1. LEA List &amp; Summary Sheet'!$B40, '2. GPRA 1, 2, 4 Tracking'!$E$6:$E$105,"0.7",'2. GPRA 1, 2, 4 Tracking'!$H$6:$H$105,"New Hire")</f>
        <v>0</v>
      </c>
      <c r="V40" s="57">
        <f>COUNTIFS('2. GPRA 1, 2, 4 Tracking'!$D$6:$D$105,'1. LEA List &amp; Summary Sheet'!$B40, '2. GPRA 1, 2, 4 Tracking'!$E$6:$E$105,"0.8",'2. GPRA 1, 2, 4 Tracking'!$H$6:$H$105,"New Hire")</f>
        <v>0</v>
      </c>
      <c r="W40" s="57">
        <f>COUNTIFS('2. GPRA 1, 2, 4 Tracking'!$D$6:$D$105,'1. LEA List &amp; Summary Sheet'!$B40, '2. GPRA 1, 2, 4 Tracking'!$E$6:$E$105,"0.9",'2. GPRA 1, 2, 4 Tracking'!$H$6:$H$105,"New Hire")</f>
        <v>0</v>
      </c>
      <c r="X40" s="57">
        <f>COUNTIFS('2. GPRA 1, 2, 4 Tracking'!$D$6:$D$105,'1. LEA List &amp; Summary Sheet'!$B40, '2. GPRA 1, 2, 4 Tracking'!$E$6:$E$105,"1.0",'2. GPRA 1, 2, 4 Tracking'!$H$6:$H$105,"New Hire")</f>
        <v>0</v>
      </c>
      <c r="Y40" s="90">
        <f t="shared" si="2"/>
        <v>0</v>
      </c>
      <c r="Z40" s="55">
        <f>COUNTIFS('2. GPRA 1, 2, 4 Tracking'!$D$6:$D$105,'1. LEA List &amp; Summary Sheet'!$B40, '2. GPRA 1, 2, 4 Tracking'!$E$6:$E$105,"0.1",'2. GPRA 1, 2, 4 Tracking'!$I$6:$I$105,"New Hire")</f>
        <v>0</v>
      </c>
      <c r="AA40" s="55">
        <f>COUNTIFS('2. GPRA 1, 2, 4 Tracking'!$D$6:$D$105,'1. LEA List &amp; Summary Sheet'!$B40, '2. GPRA 1, 2, 4 Tracking'!$E$6:$E$105,"0.2",'2. GPRA 1, 2, 4 Tracking'!$I$6:$I$105,"New Hire")</f>
        <v>0</v>
      </c>
      <c r="AB40" s="55">
        <f>COUNTIFS('2. GPRA 1, 2, 4 Tracking'!$D$6:$D$105,'1. LEA List &amp; Summary Sheet'!$B40, '2. GPRA 1, 2, 4 Tracking'!$E$6:$E$105,"0.3",'2. GPRA 1, 2, 4 Tracking'!$I$6:$I$105,"New Hire")</f>
        <v>0</v>
      </c>
      <c r="AC40" s="55">
        <f>COUNTIFS('2. GPRA 1, 2, 4 Tracking'!$D$6:$D$105,'1. LEA List &amp; Summary Sheet'!$B40, '2. GPRA 1, 2, 4 Tracking'!$E$6:$E$105,"0.4",'2. GPRA 1, 2, 4 Tracking'!$I$6:$I$105,"New Hire")</f>
        <v>0</v>
      </c>
      <c r="AD40" s="55">
        <f>COUNTIFS('2. GPRA 1, 2, 4 Tracking'!$D$6:$D$105,'1. LEA List &amp; Summary Sheet'!$B40, '2. GPRA 1, 2, 4 Tracking'!$E$6:$E$105,"0.5",'2. GPRA 1, 2, 4 Tracking'!$I$6:$I$105,"New Hire")</f>
        <v>0</v>
      </c>
      <c r="AE40" s="55">
        <f>COUNTIFS('2. GPRA 1, 2, 4 Tracking'!$D$6:$D$105,'1. LEA List &amp; Summary Sheet'!$B40, '2. GPRA 1, 2, 4 Tracking'!$E$6:$E$105,"0.6",'2. GPRA 1, 2, 4 Tracking'!$I$6:$I$105,"New Hire")</f>
        <v>0</v>
      </c>
      <c r="AF40" s="55">
        <f>COUNTIFS('2. GPRA 1, 2, 4 Tracking'!$D$6:$D$105,'1. LEA List &amp; Summary Sheet'!$B40, '2. GPRA 1, 2, 4 Tracking'!$E$6:$E$105,"0.7",'2. GPRA 1, 2, 4 Tracking'!$I$6:$I$105,"New Hire")</f>
        <v>0</v>
      </c>
      <c r="AG40" s="55">
        <f>COUNTIFS('2. GPRA 1, 2, 4 Tracking'!$D$6:$D$105,'1. LEA List &amp; Summary Sheet'!$B40, '2. GPRA 1, 2, 4 Tracking'!$E$6:$E$105,"0.8",'2. GPRA 1, 2, 4 Tracking'!$I$6:$I$105,"New Hire")</f>
        <v>0</v>
      </c>
      <c r="AH40" s="55">
        <f>COUNTIFS('2. GPRA 1, 2, 4 Tracking'!$D$6:$D$105,'1. LEA List &amp; Summary Sheet'!$B40, '2. GPRA 1, 2, 4 Tracking'!$E$6:$E$105,"0.9",'2. GPRA 1, 2, 4 Tracking'!$I$6:$I$105,"New Hire")</f>
        <v>0</v>
      </c>
      <c r="AI40" s="56">
        <f>COUNTIFS('2. GPRA 1, 2, 4 Tracking'!$D$6:$D$105,'1. LEA List &amp; Summary Sheet'!$B40, '2. GPRA 1, 2, 4 Tracking'!$E$6:$E$105,"1.0",'2. GPRA 1, 2, 4 Tracking'!$I$6:$I$105,"New Hire")</f>
        <v>0</v>
      </c>
      <c r="AJ40" s="90">
        <f t="shared" si="3"/>
        <v>0</v>
      </c>
      <c r="AK40" s="57">
        <f>COUNTIFS('2. GPRA 1, 2, 4 Tracking'!$D$6:$D$105,'1. LEA List &amp; Summary Sheet'!$B40, '2. GPRA 1, 2, 4 Tracking'!$E$6:$E$105,"0.1",'2. GPRA 1, 2, 4 Tracking'!$J$6:$J$105,"New Hire")</f>
        <v>0</v>
      </c>
      <c r="AL40" s="57">
        <f>COUNTIFS('2. GPRA 1, 2, 4 Tracking'!$D$6:$D$105,'1. LEA List &amp; Summary Sheet'!$B40, '2. GPRA 1, 2, 4 Tracking'!$E$6:$E$105,"0.2",'2. GPRA 1, 2, 4 Tracking'!$J$6:$J$105,"New Hire")</f>
        <v>0</v>
      </c>
      <c r="AM40" s="57">
        <f>COUNTIFS('2. GPRA 1, 2, 4 Tracking'!$D$6:$D$105,'1. LEA List &amp; Summary Sheet'!$B40, '2. GPRA 1, 2, 4 Tracking'!$E$6:$E$105,"0.3",'2. GPRA 1, 2, 4 Tracking'!$J$6:$J$105,"New Hire")</f>
        <v>0</v>
      </c>
      <c r="AN40" s="57">
        <f>COUNTIFS('2. GPRA 1, 2, 4 Tracking'!$D$6:$D$105,'1. LEA List &amp; Summary Sheet'!$B40, '2. GPRA 1, 2, 4 Tracking'!$E$6:$E$105,"0.4",'2. GPRA 1, 2, 4 Tracking'!$J$6:$J$105,"New Hire")</f>
        <v>0</v>
      </c>
      <c r="AO40" s="57">
        <f>COUNTIFS('2. GPRA 1, 2, 4 Tracking'!$D$6:$D$105,'1. LEA List &amp; Summary Sheet'!$B40, '2. GPRA 1, 2, 4 Tracking'!$E$6:$E$105,"0.5",'2. GPRA 1, 2, 4 Tracking'!$J$6:$J$105,"New Hire")</f>
        <v>0</v>
      </c>
      <c r="AP40" s="57">
        <f>COUNTIFS('2. GPRA 1, 2, 4 Tracking'!$D$6:$D$105,'1. LEA List &amp; Summary Sheet'!$B40, '2. GPRA 1, 2, 4 Tracking'!$E$6:$E$105,"0.6",'2. GPRA 1, 2, 4 Tracking'!$J$6:$J$105,"New Hire")</f>
        <v>0</v>
      </c>
      <c r="AQ40" s="57">
        <f>COUNTIFS('2. GPRA 1, 2, 4 Tracking'!$D$6:$D$105,'1. LEA List &amp; Summary Sheet'!$B40, '2. GPRA 1, 2, 4 Tracking'!$E$6:$E$105,"0.7",'2. GPRA 1, 2, 4 Tracking'!$J$6:$J$105,"New Hire")</f>
        <v>0</v>
      </c>
      <c r="AR40" s="57">
        <f>COUNTIFS('2. GPRA 1, 2, 4 Tracking'!$D$6:$D$105,'1. LEA List &amp; Summary Sheet'!$B40, '2. GPRA 1, 2, 4 Tracking'!$E$6:$E$105,"0.8",'2. GPRA 1, 2, 4 Tracking'!$J$6:$J$105,"New Hire")</f>
        <v>0</v>
      </c>
      <c r="AS40" s="57">
        <f>COUNTIFS('2. GPRA 1, 2, 4 Tracking'!$D$6:$D$105,'1. LEA List &amp; Summary Sheet'!$B40, '2. GPRA 1, 2, 4 Tracking'!$E$6:$E$105,"0.9",'2. GPRA 1, 2, 4 Tracking'!$J$6:$J$105,"New Hire")</f>
        <v>0</v>
      </c>
      <c r="AT40" s="58">
        <f>COUNTIFS('2. GPRA 1, 2, 4 Tracking'!$D$6:$D$105,'1. LEA List &amp; Summary Sheet'!$B40, '2. GPRA 1, 2, 4 Tracking'!$E$6:$E$105,"1.0",'2. GPRA 1, 2, 4 Tracking'!$J$6:$J$105,"New Hire")</f>
        <v>0</v>
      </c>
      <c r="AU40" s="90">
        <f t="shared" si="4"/>
        <v>0</v>
      </c>
      <c r="AV40" s="55">
        <f>COUNTIFS('2. GPRA 1, 2, 4 Tracking'!$D$6:$D$105,'1. LEA List &amp; Summary Sheet'!$B40, '2. GPRA 1, 2, 4 Tracking'!$E$6:$E$105,"0.1",'2. GPRA 1, 2, 4 Tracking'!$K$6:$K$105,"New Hire")</f>
        <v>0</v>
      </c>
      <c r="AW40" s="55">
        <f>COUNTIFS('2. GPRA 1, 2, 4 Tracking'!$D$6:$D$105,'1. LEA List &amp; Summary Sheet'!$B40, '2. GPRA 1, 2, 4 Tracking'!$E$6:$E$105,"0.2",'2. GPRA 1, 2, 4 Tracking'!$K$6:$K$105,"New Hire")</f>
        <v>0</v>
      </c>
      <c r="AX40" s="55">
        <f>COUNTIFS('2. GPRA 1, 2, 4 Tracking'!$D$6:$D$105,'1. LEA List &amp; Summary Sheet'!$B40, '2. GPRA 1, 2, 4 Tracking'!$E$6:$E$105,"0.3",'2. GPRA 1, 2, 4 Tracking'!$K$6:$K$105,"New Hire")</f>
        <v>0</v>
      </c>
      <c r="AY40" s="55">
        <f>COUNTIFS('2. GPRA 1, 2, 4 Tracking'!$D$6:$D$105,'1. LEA List &amp; Summary Sheet'!$B40, '2. GPRA 1, 2, 4 Tracking'!$E$6:$E$105,"0.4",'2. GPRA 1, 2, 4 Tracking'!$K$6:$K$105,"New Hire")</f>
        <v>0</v>
      </c>
      <c r="AZ40" s="55">
        <f>COUNTIFS('2. GPRA 1, 2, 4 Tracking'!$D$6:$D$105,'1. LEA List &amp; Summary Sheet'!$B40, '2. GPRA 1, 2, 4 Tracking'!$E$6:$E$105,"0.5",'2. GPRA 1, 2, 4 Tracking'!$K$6:$K$105,"New Hire")</f>
        <v>0</v>
      </c>
      <c r="BA40" s="55">
        <f>COUNTIFS('2. GPRA 1, 2, 4 Tracking'!$D$6:$D$105,'1. LEA List &amp; Summary Sheet'!$B40, '2. GPRA 1, 2, 4 Tracking'!$E$6:$E$105,"0.6",'2. GPRA 1, 2, 4 Tracking'!$K$6:$K$105,"New Hire")</f>
        <v>0</v>
      </c>
      <c r="BB40" s="55">
        <f>COUNTIFS('2. GPRA 1, 2, 4 Tracking'!$D$6:$D$105,'1. LEA List &amp; Summary Sheet'!$B40, '2. GPRA 1, 2, 4 Tracking'!$E$6:$E$105,"0.7",'2. GPRA 1, 2, 4 Tracking'!$K$6:$K$105,"New Hire")</f>
        <v>0</v>
      </c>
      <c r="BC40" s="55">
        <f>COUNTIFS('2. GPRA 1, 2, 4 Tracking'!$D$6:$D$105,'1. LEA List &amp; Summary Sheet'!$B40, '2. GPRA 1, 2, 4 Tracking'!$E$6:$E$105,"0.8",'2. GPRA 1, 2, 4 Tracking'!$K$6:$K$105,"New Hire")</f>
        <v>0</v>
      </c>
      <c r="BD40" s="55">
        <f>COUNTIFS('2. GPRA 1, 2, 4 Tracking'!$D$6:$D$105,'1. LEA List &amp; Summary Sheet'!$B40, '2. GPRA 1, 2, 4 Tracking'!$E$6:$E$105,"0.9",'2. GPRA 1, 2, 4 Tracking'!$K$6:$K$105,"New Hire")</f>
        <v>0</v>
      </c>
      <c r="BE40" s="56">
        <f>COUNTIFS('2. GPRA 1, 2, 4 Tracking'!$D$6:$D$105,'1. LEA List &amp; Summary Sheet'!$B40, '2. GPRA 1, 2, 4 Tracking'!$E$6:$E$105,"1.0",'2. GPRA 1, 2, 4 Tracking'!$K$6:$K$105,"New Hire")</f>
        <v>0</v>
      </c>
      <c r="BF40" s="64"/>
    </row>
    <row r="41" spans="2:58" ht="78.75" customHeight="1" thickBot="1" x14ac:dyDescent="0.4">
      <c r="B41" s="71"/>
      <c r="C41" s="90">
        <f t="shared" si="0"/>
        <v>0</v>
      </c>
      <c r="D41" s="55">
        <f>COUNTIFS('2. GPRA 1, 2, 4 Tracking'!$D$6:$D$105,'1. LEA List &amp; Summary Sheet'!$B41, '2. GPRA 1, 2, 4 Tracking'!$E$6:$E$105,"0.1",'2. GPRA 1, 2, 4 Tracking'!$G$6:$G$105,"New Hire")</f>
        <v>0</v>
      </c>
      <c r="E41" s="56">
        <f>COUNTIFS('2. GPRA 1, 2, 4 Tracking'!$D$6:$D$105,'1. LEA List &amp; Summary Sheet'!$B41, '2. GPRA 1, 2, 4 Tracking'!$E$6:$E$105,"0.2",'2. GPRA 1, 2, 4 Tracking'!$G$6:$G$105,"New Hire")</f>
        <v>0</v>
      </c>
      <c r="F41" s="56">
        <f>COUNTIFS('2. GPRA 1, 2, 4 Tracking'!$D$6:$D$105,'1. LEA List &amp; Summary Sheet'!$B41, '2. GPRA 1, 2, 4 Tracking'!$E$6:$E$105,"0.3",'2. GPRA 1, 2, 4 Tracking'!$G$6:$G$105,"New Hire")</f>
        <v>0</v>
      </c>
      <c r="G41" s="56">
        <f>COUNTIFS('2. GPRA 1, 2, 4 Tracking'!$D$6:$D$105,'1. LEA List &amp; Summary Sheet'!$B41, '2. GPRA 1, 2, 4 Tracking'!$E$6:$E$105,"0.4",'2. GPRA 1, 2, 4 Tracking'!$G$6:$G$105,"New Hire")</f>
        <v>0</v>
      </c>
      <c r="H41" s="56">
        <f>COUNTIFS('2. GPRA 1, 2, 4 Tracking'!$D$6:$D$105,'1. LEA List &amp; Summary Sheet'!$B41, '2. GPRA 1, 2, 4 Tracking'!$E$6:$E$105,"0.5",'2. GPRA 1, 2, 4 Tracking'!$G$6:$G$105,"New Hire")</f>
        <v>0</v>
      </c>
      <c r="I41" s="56">
        <f>COUNTIFS('2. GPRA 1, 2, 4 Tracking'!$D$6:$D$105,'1. LEA List &amp; Summary Sheet'!$B41, '2. GPRA 1, 2, 4 Tracking'!$E$6:$E$105,"0.6",'2. GPRA 1, 2, 4 Tracking'!$G$6:$G$105,"New Hire")</f>
        <v>0</v>
      </c>
      <c r="J41" s="56">
        <f>COUNTIFS('2. GPRA 1, 2, 4 Tracking'!$D$6:$D$105,'1. LEA List &amp; Summary Sheet'!$B41, '2. GPRA 1, 2, 4 Tracking'!$E$6:$E$105,"0.7",'2. GPRA 1, 2, 4 Tracking'!$G$6:$G$105,"New Hire")</f>
        <v>0</v>
      </c>
      <c r="K41" s="56">
        <f>COUNTIFS('2. GPRA 1, 2, 4 Tracking'!$D$6:$D$105,'1. LEA List &amp; Summary Sheet'!$B41, '2. GPRA 1, 2, 4 Tracking'!$E$6:$E$105,"0.8",'2. GPRA 1, 2, 4 Tracking'!$G$6:$G$105,"New Hire")</f>
        <v>0</v>
      </c>
      <c r="L41" s="56">
        <f>COUNTIFS('2. GPRA 1, 2, 4 Tracking'!$D$6:$D$105,'1. LEA List &amp; Summary Sheet'!$B41, '2. GPRA 1, 2, 4 Tracking'!$E$6:$E$105,"0.9",'2. GPRA 1, 2, 4 Tracking'!$G$6:$G$105,"New Hire")</f>
        <v>0</v>
      </c>
      <c r="M41" s="56">
        <f>COUNTIFS('2. GPRA 1, 2, 4 Tracking'!$D$6:$D$105,'1. LEA List &amp; Summary Sheet'!$B41, '2. GPRA 1, 2, 4 Tracking'!$E$6:$E$105,"1.0",'2. GPRA 1, 2, 4 Tracking'!$G$6:$G$105,"New Hire")</f>
        <v>0</v>
      </c>
      <c r="N41" s="90">
        <f t="shared" si="1"/>
        <v>0</v>
      </c>
      <c r="O41" s="57">
        <f>COUNTIFS('2. GPRA 1, 2, 4 Tracking'!$D$6:$D$105,'1. LEA List &amp; Summary Sheet'!$B41, '2. GPRA 1, 2, 4 Tracking'!$E$6:$E$105,"0.1",'2. GPRA 1, 2, 4 Tracking'!$H$6:$H$105,"New Hire")</f>
        <v>0</v>
      </c>
      <c r="P41" s="57">
        <f>COUNTIFS('2. GPRA 1, 2, 4 Tracking'!$D$6:$D$105,'1. LEA List &amp; Summary Sheet'!$B41, '2. GPRA 1, 2, 4 Tracking'!$E$6:$E$105,"0.2",'2. GPRA 1, 2, 4 Tracking'!$H$6:$H$105,"New Hire")</f>
        <v>0</v>
      </c>
      <c r="Q41" s="57">
        <f>COUNTIFS('2. GPRA 1, 2, 4 Tracking'!$D$6:$D$105,'1. LEA List &amp; Summary Sheet'!$B41, '2. GPRA 1, 2, 4 Tracking'!$E$6:$E$105,"0.3",'2. GPRA 1, 2, 4 Tracking'!$H$6:$H$105,"New Hire")</f>
        <v>0</v>
      </c>
      <c r="R41" s="57">
        <f>COUNTIFS('2. GPRA 1, 2, 4 Tracking'!$D$6:$D$105,'1. LEA List &amp; Summary Sheet'!$B41, '2. GPRA 1, 2, 4 Tracking'!$E$6:$E$105,"0.4",'2. GPRA 1, 2, 4 Tracking'!$H$6:$H$105,"New Hire")</f>
        <v>0</v>
      </c>
      <c r="S41" s="57">
        <f>COUNTIFS('2. GPRA 1, 2, 4 Tracking'!$D$6:$D$105,'1. LEA List &amp; Summary Sheet'!$B41, '2. GPRA 1, 2, 4 Tracking'!$E$6:$E$105,"0.5",'2. GPRA 1, 2, 4 Tracking'!$H$6:$H$105,"New Hire")</f>
        <v>0</v>
      </c>
      <c r="T41" s="57">
        <f>COUNTIFS('2. GPRA 1, 2, 4 Tracking'!$D$6:$D$105,'1. LEA List &amp; Summary Sheet'!$B41, '2. GPRA 1, 2, 4 Tracking'!$E$6:$E$105,"0.6",'2. GPRA 1, 2, 4 Tracking'!$H$6:$H$105,"New Hire")</f>
        <v>0</v>
      </c>
      <c r="U41" s="57">
        <f>COUNTIFS('2. GPRA 1, 2, 4 Tracking'!$D$6:$D$105,'1. LEA List &amp; Summary Sheet'!$B41, '2. GPRA 1, 2, 4 Tracking'!$E$6:$E$105,"0.7",'2. GPRA 1, 2, 4 Tracking'!$H$6:$H$105,"New Hire")</f>
        <v>0</v>
      </c>
      <c r="V41" s="57">
        <f>COUNTIFS('2. GPRA 1, 2, 4 Tracking'!$D$6:$D$105,'1. LEA List &amp; Summary Sheet'!$B41, '2. GPRA 1, 2, 4 Tracking'!$E$6:$E$105,"0.8",'2. GPRA 1, 2, 4 Tracking'!$H$6:$H$105,"New Hire")</f>
        <v>0</v>
      </c>
      <c r="W41" s="57">
        <f>COUNTIFS('2. GPRA 1, 2, 4 Tracking'!$D$6:$D$105,'1. LEA List &amp; Summary Sheet'!$B41, '2. GPRA 1, 2, 4 Tracking'!$E$6:$E$105,"0.9",'2. GPRA 1, 2, 4 Tracking'!$H$6:$H$105,"New Hire")</f>
        <v>0</v>
      </c>
      <c r="X41" s="57">
        <f>COUNTIFS('2. GPRA 1, 2, 4 Tracking'!$D$6:$D$105,'1. LEA List &amp; Summary Sheet'!$B41, '2. GPRA 1, 2, 4 Tracking'!$E$6:$E$105,"1.0",'2. GPRA 1, 2, 4 Tracking'!$H$6:$H$105,"New Hire")</f>
        <v>0</v>
      </c>
      <c r="Y41" s="90">
        <f t="shared" si="2"/>
        <v>0</v>
      </c>
      <c r="Z41" s="55">
        <f>COUNTIFS('2. GPRA 1, 2, 4 Tracking'!$D$6:$D$105,'1. LEA List &amp; Summary Sheet'!$B41, '2. GPRA 1, 2, 4 Tracking'!$E$6:$E$105,"0.1",'2. GPRA 1, 2, 4 Tracking'!$I$6:$I$105,"New Hire")</f>
        <v>0</v>
      </c>
      <c r="AA41" s="55">
        <f>COUNTIFS('2. GPRA 1, 2, 4 Tracking'!$D$6:$D$105,'1. LEA List &amp; Summary Sheet'!$B41, '2. GPRA 1, 2, 4 Tracking'!$E$6:$E$105,"0.2",'2. GPRA 1, 2, 4 Tracking'!$I$6:$I$105,"New Hire")</f>
        <v>0</v>
      </c>
      <c r="AB41" s="55">
        <f>COUNTIFS('2. GPRA 1, 2, 4 Tracking'!$D$6:$D$105,'1. LEA List &amp; Summary Sheet'!$B41, '2. GPRA 1, 2, 4 Tracking'!$E$6:$E$105,"0.3",'2. GPRA 1, 2, 4 Tracking'!$I$6:$I$105,"New Hire")</f>
        <v>0</v>
      </c>
      <c r="AC41" s="55">
        <f>COUNTIFS('2. GPRA 1, 2, 4 Tracking'!$D$6:$D$105,'1. LEA List &amp; Summary Sheet'!$B41, '2. GPRA 1, 2, 4 Tracking'!$E$6:$E$105,"0.4",'2. GPRA 1, 2, 4 Tracking'!$I$6:$I$105,"New Hire")</f>
        <v>0</v>
      </c>
      <c r="AD41" s="55">
        <f>COUNTIFS('2. GPRA 1, 2, 4 Tracking'!$D$6:$D$105,'1. LEA List &amp; Summary Sheet'!$B41, '2. GPRA 1, 2, 4 Tracking'!$E$6:$E$105,"0.5",'2. GPRA 1, 2, 4 Tracking'!$I$6:$I$105,"New Hire")</f>
        <v>0</v>
      </c>
      <c r="AE41" s="55">
        <f>COUNTIFS('2. GPRA 1, 2, 4 Tracking'!$D$6:$D$105,'1. LEA List &amp; Summary Sheet'!$B41, '2. GPRA 1, 2, 4 Tracking'!$E$6:$E$105,"0.6",'2. GPRA 1, 2, 4 Tracking'!$I$6:$I$105,"New Hire")</f>
        <v>0</v>
      </c>
      <c r="AF41" s="55">
        <f>COUNTIFS('2. GPRA 1, 2, 4 Tracking'!$D$6:$D$105,'1. LEA List &amp; Summary Sheet'!$B41, '2. GPRA 1, 2, 4 Tracking'!$E$6:$E$105,"0.7",'2. GPRA 1, 2, 4 Tracking'!$I$6:$I$105,"New Hire")</f>
        <v>0</v>
      </c>
      <c r="AG41" s="55">
        <f>COUNTIFS('2. GPRA 1, 2, 4 Tracking'!$D$6:$D$105,'1. LEA List &amp; Summary Sheet'!$B41, '2. GPRA 1, 2, 4 Tracking'!$E$6:$E$105,"0.8",'2. GPRA 1, 2, 4 Tracking'!$I$6:$I$105,"New Hire")</f>
        <v>0</v>
      </c>
      <c r="AH41" s="55">
        <f>COUNTIFS('2. GPRA 1, 2, 4 Tracking'!$D$6:$D$105,'1. LEA List &amp; Summary Sheet'!$B41, '2. GPRA 1, 2, 4 Tracking'!$E$6:$E$105,"0.9",'2. GPRA 1, 2, 4 Tracking'!$I$6:$I$105,"New Hire")</f>
        <v>0</v>
      </c>
      <c r="AI41" s="56">
        <f>COUNTIFS('2. GPRA 1, 2, 4 Tracking'!$D$6:$D$105,'1. LEA List &amp; Summary Sheet'!$B41, '2. GPRA 1, 2, 4 Tracking'!$E$6:$E$105,"1.0",'2. GPRA 1, 2, 4 Tracking'!$I$6:$I$105,"New Hire")</f>
        <v>0</v>
      </c>
      <c r="AJ41" s="90">
        <f t="shared" si="3"/>
        <v>0</v>
      </c>
      <c r="AK41" s="57">
        <f>COUNTIFS('2. GPRA 1, 2, 4 Tracking'!$D$6:$D$105,'1. LEA List &amp; Summary Sheet'!$B41, '2. GPRA 1, 2, 4 Tracking'!$E$6:$E$105,"0.1",'2. GPRA 1, 2, 4 Tracking'!$J$6:$J$105,"New Hire")</f>
        <v>0</v>
      </c>
      <c r="AL41" s="57">
        <f>COUNTIFS('2. GPRA 1, 2, 4 Tracking'!$D$6:$D$105,'1. LEA List &amp; Summary Sheet'!$B41, '2. GPRA 1, 2, 4 Tracking'!$E$6:$E$105,"0.2",'2. GPRA 1, 2, 4 Tracking'!$J$6:$J$105,"New Hire")</f>
        <v>0</v>
      </c>
      <c r="AM41" s="57">
        <f>COUNTIFS('2. GPRA 1, 2, 4 Tracking'!$D$6:$D$105,'1. LEA List &amp; Summary Sheet'!$B41, '2. GPRA 1, 2, 4 Tracking'!$E$6:$E$105,"0.3",'2. GPRA 1, 2, 4 Tracking'!$J$6:$J$105,"New Hire")</f>
        <v>0</v>
      </c>
      <c r="AN41" s="57">
        <f>COUNTIFS('2. GPRA 1, 2, 4 Tracking'!$D$6:$D$105,'1. LEA List &amp; Summary Sheet'!$B41, '2. GPRA 1, 2, 4 Tracking'!$E$6:$E$105,"0.4",'2. GPRA 1, 2, 4 Tracking'!$J$6:$J$105,"New Hire")</f>
        <v>0</v>
      </c>
      <c r="AO41" s="57">
        <f>COUNTIFS('2. GPRA 1, 2, 4 Tracking'!$D$6:$D$105,'1. LEA List &amp; Summary Sheet'!$B41, '2. GPRA 1, 2, 4 Tracking'!$E$6:$E$105,"0.5",'2. GPRA 1, 2, 4 Tracking'!$J$6:$J$105,"New Hire")</f>
        <v>0</v>
      </c>
      <c r="AP41" s="57">
        <f>COUNTIFS('2. GPRA 1, 2, 4 Tracking'!$D$6:$D$105,'1. LEA List &amp; Summary Sheet'!$B41, '2. GPRA 1, 2, 4 Tracking'!$E$6:$E$105,"0.6",'2. GPRA 1, 2, 4 Tracking'!$J$6:$J$105,"New Hire")</f>
        <v>0</v>
      </c>
      <c r="AQ41" s="57">
        <f>COUNTIFS('2. GPRA 1, 2, 4 Tracking'!$D$6:$D$105,'1. LEA List &amp; Summary Sheet'!$B41, '2. GPRA 1, 2, 4 Tracking'!$E$6:$E$105,"0.7",'2. GPRA 1, 2, 4 Tracking'!$J$6:$J$105,"New Hire")</f>
        <v>0</v>
      </c>
      <c r="AR41" s="57">
        <f>COUNTIFS('2. GPRA 1, 2, 4 Tracking'!$D$6:$D$105,'1. LEA List &amp; Summary Sheet'!$B41, '2. GPRA 1, 2, 4 Tracking'!$E$6:$E$105,"0.8",'2. GPRA 1, 2, 4 Tracking'!$J$6:$J$105,"New Hire")</f>
        <v>0</v>
      </c>
      <c r="AS41" s="57">
        <f>COUNTIFS('2. GPRA 1, 2, 4 Tracking'!$D$6:$D$105,'1. LEA List &amp; Summary Sheet'!$B41, '2. GPRA 1, 2, 4 Tracking'!$E$6:$E$105,"0.9",'2. GPRA 1, 2, 4 Tracking'!$J$6:$J$105,"New Hire")</f>
        <v>0</v>
      </c>
      <c r="AT41" s="58">
        <f>COUNTIFS('2. GPRA 1, 2, 4 Tracking'!$D$6:$D$105,'1. LEA List &amp; Summary Sheet'!$B41, '2. GPRA 1, 2, 4 Tracking'!$E$6:$E$105,"1.0",'2. GPRA 1, 2, 4 Tracking'!$J$6:$J$105,"New Hire")</f>
        <v>0</v>
      </c>
      <c r="AU41" s="90">
        <f t="shared" si="4"/>
        <v>0</v>
      </c>
      <c r="AV41" s="55">
        <f>COUNTIFS('2. GPRA 1, 2, 4 Tracking'!$D$6:$D$105,'1. LEA List &amp; Summary Sheet'!$B41, '2. GPRA 1, 2, 4 Tracking'!$E$6:$E$105,"0.1",'2. GPRA 1, 2, 4 Tracking'!$K$6:$K$105,"New Hire")</f>
        <v>0</v>
      </c>
      <c r="AW41" s="55">
        <f>COUNTIFS('2. GPRA 1, 2, 4 Tracking'!$D$6:$D$105,'1. LEA List &amp; Summary Sheet'!$B41, '2. GPRA 1, 2, 4 Tracking'!$E$6:$E$105,"0.2",'2. GPRA 1, 2, 4 Tracking'!$K$6:$K$105,"New Hire")</f>
        <v>0</v>
      </c>
      <c r="AX41" s="55">
        <f>COUNTIFS('2. GPRA 1, 2, 4 Tracking'!$D$6:$D$105,'1. LEA List &amp; Summary Sheet'!$B41, '2. GPRA 1, 2, 4 Tracking'!$E$6:$E$105,"0.3",'2. GPRA 1, 2, 4 Tracking'!$K$6:$K$105,"New Hire")</f>
        <v>0</v>
      </c>
      <c r="AY41" s="55">
        <f>COUNTIFS('2. GPRA 1, 2, 4 Tracking'!$D$6:$D$105,'1. LEA List &amp; Summary Sheet'!$B41, '2. GPRA 1, 2, 4 Tracking'!$E$6:$E$105,"0.4",'2. GPRA 1, 2, 4 Tracking'!$K$6:$K$105,"New Hire")</f>
        <v>0</v>
      </c>
      <c r="AZ41" s="55">
        <f>COUNTIFS('2. GPRA 1, 2, 4 Tracking'!$D$6:$D$105,'1. LEA List &amp; Summary Sheet'!$B41, '2. GPRA 1, 2, 4 Tracking'!$E$6:$E$105,"0.5",'2. GPRA 1, 2, 4 Tracking'!$K$6:$K$105,"New Hire")</f>
        <v>0</v>
      </c>
      <c r="BA41" s="55">
        <f>COUNTIFS('2. GPRA 1, 2, 4 Tracking'!$D$6:$D$105,'1. LEA List &amp; Summary Sheet'!$B41, '2. GPRA 1, 2, 4 Tracking'!$E$6:$E$105,"0.6",'2. GPRA 1, 2, 4 Tracking'!$K$6:$K$105,"New Hire")</f>
        <v>0</v>
      </c>
      <c r="BB41" s="55">
        <f>COUNTIFS('2. GPRA 1, 2, 4 Tracking'!$D$6:$D$105,'1. LEA List &amp; Summary Sheet'!$B41, '2. GPRA 1, 2, 4 Tracking'!$E$6:$E$105,"0.7",'2. GPRA 1, 2, 4 Tracking'!$K$6:$K$105,"New Hire")</f>
        <v>0</v>
      </c>
      <c r="BC41" s="55">
        <f>COUNTIFS('2. GPRA 1, 2, 4 Tracking'!$D$6:$D$105,'1. LEA List &amp; Summary Sheet'!$B41, '2. GPRA 1, 2, 4 Tracking'!$E$6:$E$105,"0.8",'2. GPRA 1, 2, 4 Tracking'!$K$6:$K$105,"New Hire")</f>
        <v>0</v>
      </c>
      <c r="BD41" s="55">
        <f>COUNTIFS('2. GPRA 1, 2, 4 Tracking'!$D$6:$D$105,'1. LEA List &amp; Summary Sheet'!$B41, '2. GPRA 1, 2, 4 Tracking'!$E$6:$E$105,"0.9",'2. GPRA 1, 2, 4 Tracking'!$K$6:$K$105,"New Hire")</f>
        <v>0</v>
      </c>
      <c r="BE41" s="56">
        <f>COUNTIFS('2. GPRA 1, 2, 4 Tracking'!$D$6:$D$105,'1. LEA List &amp; Summary Sheet'!$B41, '2. GPRA 1, 2, 4 Tracking'!$E$6:$E$105,"1.0",'2. GPRA 1, 2, 4 Tracking'!$K$6:$K$105,"New Hire")</f>
        <v>0</v>
      </c>
      <c r="BF41" s="64"/>
    </row>
    <row r="42" spans="2:58" ht="78.75" customHeight="1" thickBot="1" x14ac:dyDescent="0.4">
      <c r="B42" s="71"/>
      <c r="C42" s="90">
        <f t="shared" si="0"/>
        <v>0</v>
      </c>
      <c r="D42" s="55">
        <f>COUNTIFS('2. GPRA 1, 2, 4 Tracking'!$D$6:$D$105,'1. LEA List &amp; Summary Sheet'!$B42, '2. GPRA 1, 2, 4 Tracking'!$E$6:$E$105,"0.1",'2. GPRA 1, 2, 4 Tracking'!$G$6:$G$105,"New Hire")</f>
        <v>0</v>
      </c>
      <c r="E42" s="56">
        <f>COUNTIFS('2. GPRA 1, 2, 4 Tracking'!$D$6:$D$105,'1. LEA List &amp; Summary Sheet'!$B42, '2. GPRA 1, 2, 4 Tracking'!$E$6:$E$105,"0.2",'2. GPRA 1, 2, 4 Tracking'!$G$6:$G$105,"New Hire")</f>
        <v>0</v>
      </c>
      <c r="F42" s="56">
        <f>COUNTIFS('2. GPRA 1, 2, 4 Tracking'!$D$6:$D$105,'1. LEA List &amp; Summary Sheet'!$B42, '2. GPRA 1, 2, 4 Tracking'!$E$6:$E$105,"0.3",'2. GPRA 1, 2, 4 Tracking'!$G$6:$G$105,"New Hire")</f>
        <v>0</v>
      </c>
      <c r="G42" s="56">
        <f>COUNTIFS('2. GPRA 1, 2, 4 Tracking'!$D$6:$D$105,'1. LEA List &amp; Summary Sheet'!$B42, '2. GPRA 1, 2, 4 Tracking'!$E$6:$E$105,"0.4",'2. GPRA 1, 2, 4 Tracking'!$G$6:$G$105,"New Hire")</f>
        <v>0</v>
      </c>
      <c r="H42" s="56">
        <f>COUNTIFS('2. GPRA 1, 2, 4 Tracking'!$D$6:$D$105,'1. LEA List &amp; Summary Sheet'!$B42, '2. GPRA 1, 2, 4 Tracking'!$E$6:$E$105,"0.5",'2. GPRA 1, 2, 4 Tracking'!$G$6:$G$105,"New Hire")</f>
        <v>0</v>
      </c>
      <c r="I42" s="56">
        <f>COUNTIFS('2. GPRA 1, 2, 4 Tracking'!$D$6:$D$105,'1. LEA List &amp; Summary Sheet'!$B42, '2. GPRA 1, 2, 4 Tracking'!$E$6:$E$105,"0.6",'2. GPRA 1, 2, 4 Tracking'!$G$6:$G$105,"New Hire")</f>
        <v>0</v>
      </c>
      <c r="J42" s="56">
        <f>COUNTIFS('2. GPRA 1, 2, 4 Tracking'!$D$6:$D$105,'1. LEA List &amp; Summary Sheet'!$B42, '2. GPRA 1, 2, 4 Tracking'!$E$6:$E$105,"0.7",'2. GPRA 1, 2, 4 Tracking'!$G$6:$G$105,"New Hire")</f>
        <v>0</v>
      </c>
      <c r="K42" s="56">
        <f>COUNTIFS('2. GPRA 1, 2, 4 Tracking'!$D$6:$D$105,'1. LEA List &amp; Summary Sheet'!$B42, '2. GPRA 1, 2, 4 Tracking'!$E$6:$E$105,"0.8",'2. GPRA 1, 2, 4 Tracking'!$G$6:$G$105,"New Hire")</f>
        <v>0</v>
      </c>
      <c r="L42" s="56">
        <f>COUNTIFS('2. GPRA 1, 2, 4 Tracking'!$D$6:$D$105,'1. LEA List &amp; Summary Sheet'!$B42, '2. GPRA 1, 2, 4 Tracking'!$E$6:$E$105,"0.9",'2. GPRA 1, 2, 4 Tracking'!$G$6:$G$105,"New Hire")</f>
        <v>0</v>
      </c>
      <c r="M42" s="56">
        <f>COUNTIFS('2. GPRA 1, 2, 4 Tracking'!$D$6:$D$105,'1. LEA List &amp; Summary Sheet'!$B42, '2. GPRA 1, 2, 4 Tracking'!$E$6:$E$105,"1.0",'2. GPRA 1, 2, 4 Tracking'!$G$6:$G$105,"New Hire")</f>
        <v>0</v>
      </c>
      <c r="N42" s="90">
        <f t="shared" si="1"/>
        <v>0</v>
      </c>
      <c r="O42" s="57">
        <f>COUNTIFS('2. GPRA 1, 2, 4 Tracking'!$D$6:$D$105,'1. LEA List &amp; Summary Sheet'!$B42, '2. GPRA 1, 2, 4 Tracking'!$E$6:$E$105,"0.1",'2. GPRA 1, 2, 4 Tracking'!$H$6:$H$105,"New Hire")</f>
        <v>0</v>
      </c>
      <c r="P42" s="57">
        <f>COUNTIFS('2. GPRA 1, 2, 4 Tracking'!$D$6:$D$105,'1. LEA List &amp; Summary Sheet'!$B42, '2. GPRA 1, 2, 4 Tracking'!$E$6:$E$105,"0.2",'2. GPRA 1, 2, 4 Tracking'!$H$6:$H$105,"New Hire")</f>
        <v>0</v>
      </c>
      <c r="Q42" s="57">
        <f>COUNTIFS('2. GPRA 1, 2, 4 Tracking'!$D$6:$D$105,'1. LEA List &amp; Summary Sheet'!$B42, '2. GPRA 1, 2, 4 Tracking'!$E$6:$E$105,"0.3",'2. GPRA 1, 2, 4 Tracking'!$H$6:$H$105,"New Hire")</f>
        <v>0</v>
      </c>
      <c r="R42" s="57">
        <f>COUNTIFS('2. GPRA 1, 2, 4 Tracking'!$D$6:$D$105,'1. LEA List &amp; Summary Sheet'!$B42, '2. GPRA 1, 2, 4 Tracking'!$E$6:$E$105,"0.4",'2. GPRA 1, 2, 4 Tracking'!$H$6:$H$105,"New Hire")</f>
        <v>0</v>
      </c>
      <c r="S42" s="57">
        <f>COUNTIFS('2. GPRA 1, 2, 4 Tracking'!$D$6:$D$105,'1. LEA List &amp; Summary Sheet'!$B42, '2. GPRA 1, 2, 4 Tracking'!$E$6:$E$105,"0.5",'2. GPRA 1, 2, 4 Tracking'!$H$6:$H$105,"New Hire")</f>
        <v>0</v>
      </c>
      <c r="T42" s="57">
        <f>COUNTIFS('2. GPRA 1, 2, 4 Tracking'!$D$6:$D$105,'1. LEA List &amp; Summary Sheet'!$B42, '2. GPRA 1, 2, 4 Tracking'!$E$6:$E$105,"0.6",'2. GPRA 1, 2, 4 Tracking'!$H$6:$H$105,"New Hire")</f>
        <v>0</v>
      </c>
      <c r="U42" s="57">
        <f>COUNTIFS('2. GPRA 1, 2, 4 Tracking'!$D$6:$D$105,'1. LEA List &amp; Summary Sheet'!$B42, '2. GPRA 1, 2, 4 Tracking'!$E$6:$E$105,"0.7",'2. GPRA 1, 2, 4 Tracking'!$H$6:$H$105,"New Hire")</f>
        <v>0</v>
      </c>
      <c r="V42" s="57">
        <f>COUNTIFS('2. GPRA 1, 2, 4 Tracking'!$D$6:$D$105,'1. LEA List &amp; Summary Sheet'!$B42, '2. GPRA 1, 2, 4 Tracking'!$E$6:$E$105,"0.8",'2. GPRA 1, 2, 4 Tracking'!$H$6:$H$105,"New Hire")</f>
        <v>0</v>
      </c>
      <c r="W42" s="57">
        <f>COUNTIFS('2. GPRA 1, 2, 4 Tracking'!$D$6:$D$105,'1. LEA List &amp; Summary Sheet'!$B42, '2. GPRA 1, 2, 4 Tracking'!$E$6:$E$105,"0.9",'2. GPRA 1, 2, 4 Tracking'!$H$6:$H$105,"New Hire")</f>
        <v>0</v>
      </c>
      <c r="X42" s="57">
        <f>COUNTIFS('2. GPRA 1, 2, 4 Tracking'!$D$6:$D$105,'1. LEA List &amp; Summary Sheet'!$B42, '2. GPRA 1, 2, 4 Tracking'!$E$6:$E$105,"1.0",'2. GPRA 1, 2, 4 Tracking'!$H$6:$H$105,"New Hire")</f>
        <v>0</v>
      </c>
      <c r="Y42" s="90">
        <f t="shared" si="2"/>
        <v>0</v>
      </c>
      <c r="Z42" s="55">
        <f>COUNTIFS('2. GPRA 1, 2, 4 Tracking'!$D$6:$D$105,'1. LEA List &amp; Summary Sheet'!$B42, '2. GPRA 1, 2, 4 Tracking'!$E$6:$E$105,"0.1",'2. GPRA 1, 2, 4 Tracking'!$I$6:$I$105,"New Hire")</f>
        <v>0</v>
      </c>
      <c r="AA42" s="55">
        <f>COUNTIFS('2. GPRA 1, 2, 4 Tracking'!$D$6:$D$105,'1. LEA List &amp; Summary Sheet'!$B42, '2. GPRA 1, 2, 4 Tracking'!$E$6:$E$105,"0.2",'2. GPRA 1, 2, 4 Tracking'!$I$6:$I$105,"New Hire")</f>
        <v>0</v>
      </c>
      <c r="AB42" s="55">
        <f>COUNTIFS('2. GPRA 1, 2, 4 Tracking'!$D$6:$D$105,'1. LEA List &amp; Summary Sheet'!$B42, '2. GPRA 1, 2, 4 Tracking'!$E$6:$E$105,"0.3",'2. GPRA 1, 2, 4 Tracking'!$I$6:$I$105,"New Hire")</f>
        <v>0</v>
      </c>
      <c r="AC42" s="55">
        <f>COUNTIFS('2. GPRA 1, 2, 4 Tracking'!$D$6:$D$105,'1. LEA List &amp; Summary Sheet'!$B42, '2. GPRA 1, 2, 4 Tracking'!$E$6:$E$105,"0.4",'2. GPRA 1, 2, 4 Tracking'!$I$6:$I$105,"New Hire")</f>
        <v>0</v>
      </c>
      <c r="AD42" s="55">
        <f>COUNTIFS('2. GPRA 1, 2, 4 Tracking'!$D$6:$D$105,'1. LEA List &amp; Summary Sheet'!$B42, '2. GPRA 1, 2, 4 Tracking'!$E$6:$E$105,"0.5",'2. GPRA 1, 2, 4 Tracking'!$I$6:$I$105,"New Hire")</f>
        <v>0</v>
      </c>
      <c r="AE42" s="55">
        <f>COUNTIFS('2. GPRA 1, 2, 4 Tracking'!$D$6:$D$105,'1. LEA List &amp; Summary Sheet'!$B42, '2. GPRA 1, 2, 4 Tracking'!$E$6:$E$105,"0.6",'2. GPRA 1, 2, 4 Tracking'!$I$6:$I$105,"New Hire")</f>
        <v>0</v>
      </c>
      <c r="AF42" s="55">
        <f>COUNTIFS('2. GPRA 1, 2, 4 Tracking'!$D$6:$D$105,'1. LEA List &amp; Summary Sheet'!$B42, '2. GPRA 1, 2, 4 Tracking'!$E$6:$E$105,"0.7",'2. GPRA 1, 2, 4 Tracking'!$I$6:$I$105,"New Hire")</f>
        <v>0</v>
      </c>
      <c r="AG42" s="55">
        <f>COUNTIFS('2. GPRA 1, 2, 4 Tracking'!$D$6:$D$105,'1. LEA List &amp; Summary Sheet'!$B42, '2. GPRA 1, 2, 4 Tracking'!$E$6:$E$105,"0.8",'2. GPRA 1, 2, 4 Tracking'!$I$6:$I$105,"New Hire")</f>
        <v>0</v>
      </c>
      <c r="AH42" s="55">
        <f>COUNTIFS('2. GPRA 1, 2, 4 Tracking'!$D$6:$D$105,'1. LEA List &amp; Summary Sheet'!$B42, '2. GPRA 1, 2, 4 Tracking'!$E$6:$E$105,"0.9",'2. GPRA 1, 2, 4 Tracking'!$I$6:$I$105,"New Hire")</f>
        <v>0</v>
      </c>
      <c r="AI42" s="56">
        <f>COUNTIFS('2. GPRA 1, 2, 4 Tracking'!$D$6:$D$105,'1. LEA List &amp; Summary Sheet'!$B42, '2. GPRA 1, 2, 4 Tracking'!$E$6:$E$105,"1.0",'2. GPRA 1, 2, 4 Tracking'!$I$6:$I$105,"New Hire")</f>
        <v>0</v>
      </c>
      <c r="AJ42" s="90">
        <f t="shared" si="3"/>
        <v>0</v>
      </c>
      <c r="AK42" s="57">
        <f>COUNTIFS('2. GPRA 1, 2, 4 Tracking'!$D$6:$D$105,'1. LEA List &amp; Summary Sheet'!$B42, '2. GPRA 1, 2, 4 Tracking'!$E$6:$E$105,"0.1",'2. GPRA 1, 2, 4 Tracking'!$J$6:$J$105,"New Hire")</f>
        <v>0</v>
      </c>
      <c r="AL42" s="57">
        <f>COUNTIFS('2. GPRA 1, 2, 4 Tracking'!$D$6:$D$105,'1. LEA List &amp; Summary Sheet'!$B42, '2. GPRA 1, 2, 4 Tracking'!$E$6:$E$105,"0.2",'2. GPRA 1, 2, 4 Tracking'!$J$6:$J$105,"New Hire")</f>
        <v>0</v>
      </c>
      <c r="AM42" s="57">
        <f>COUNTIFS('2. GPRA 1, 2, 4 Tracking'!$D$6:$D$105,'1. LEA List &amp; Summary Sheet'!$B42, '2. GPRA 1, 2, 4 Tracking'!$E$6:$E$105,"0.3",'2. GPRA 1, 2, 4 Tracking'!$J$6:$J$105,"New Hire")</f>
        <v>0</v>
      </c>
      <c r="AN42" s="57">
        <f>COUNTIFS('2. GPRA 1, 2, 4 Tracking'!$D$6:$D$105,'1. LEA List &amp; Summary Sheet'!$B42, '2. GPRA 1, 2, 4 Tracking'!$E$6:$E$105,"0.4",'2. GPRA 1, 2, 4 Tracking'!$J$6:$J$105,"New Hire")</f>
        <v>0</v>
      </c>
      <c r="AO42" s="57">
        <f>COUNTIFS('2. GPRA 1, 2, 4 Tracking'!$D$6:$D$105,'1. LEA List &amp; Summary Sheet'!$B42, '2. GPRA 1, 2, 4 Tracking'!$E$6:$E$105,"0.5",'2. GPRA 1, 2, 4 Tracking'!$J$6:$J$105,"New Hire")</f>
        <v>0</v>
      </c>
      <c r="AP42" s="57">
        <f>COUNTIFS('2. GPRA 1, 2, 4 Tracking'!$D$6:$D$105,'1. LEA List &amp; Summary Sheet'!$B42, '2. GPRA 1, 2, 4 Tracking'!$E$6:$E$105,"0.6",'2. GPRA 1, 2, 4 Tracking'!$J$6:$J$105,"New Hire")</f>
        <v>0</v>
      </c>
      <c r="AQ42" s="57">
        <f>COUNTIFS('2. GPRA 1, 2, 4 Tracking'!$D$6:$D$105,'1. LEA List &amp; Summary Sheet'!$B42, '2. GPRA 1, 2, 4 Tracking'!$E$6:$E$105,"0.7",'2. GPRA 1, 2, 4 Tracking'!$J$6:$J$105,"New Hire")</f>
        <v>0</v>
      </c>
      <c r="AR42" s="57">
        <f>COUNTIFS('2. GPRA 1, 2, 4 Tracking'!$D$6:$D$105,'1. LEA List &amp; Summary Sheet'!$B42, '2. GPRA 1, 2, 4 Tracking'!$E$6:$E$105,"0.8",'2. GPRA 1, 2, 4 Tracking'!$J$6:$J$105,"New Hire")</f>
        <v>0</v>
      </c>
      <c r="AS42" s="57">
        <f>COUNTIFS('2. GPRA 1, 2, 4 Tracking'!$D$6:$D$105,'1. LEA List &amp; Summary Sheet'!$B42, '2. GPRA 1, 2, 4 Tracking'!$E$6:$E$105,"0.9",'2. GPRA 1, 2, 4 Tracking'!$J$6:$J$105,"New Hire")</f>
        <v>0</v>
      </c>
      <c r="AT42" s="58">
        <f>COUNTIFS('2. GPRA 1, 2, 4 Tracking'!$D$6:$D$105,'1. LEA List &amp; Summary Sheet'!$B42, '2. GPRA 1, 2, 4 Tracking'!$E$6:$E$105,"1.0",'2. GPRA 1, 2, 4 Tracking'!$J$6:$J$105,"New Hire")</f>
        <v>0</v>
      </c>
      <c r="AU42" s="90">
        <f t="shared" si="4"/>
        <v>0</v>
      </c>
      <c r="AV42" s="55">
        <f>COUNTIFS('2. GPRA 1, 2, 4 Tracking'!$D$6:$D$105,'1. LEA List &amp; Summary Sheet'!$B42, '2. GPRA 1, 2, 4 Tracking'!$E$6:$E$105,"0.1",'2. GPRA 1, 2, 4 Tracking'!$K$6:$K$105,"New Hire")</f>
        <v>0</v>
      </c>
      <c r="AW42" s="55">
        <f>COUNTIFS('2. GPRA 1, 2, 4 Tracking'!$D$6:$D$105,'1. LEA List &amp; Summary Sheet'!$B42, '2. GPRA 1, 2, 4 Tracking'!$E$6:$E$105,"0.2",'2. GPRA 1, 2, 4 Tracking'!$K$6:$K$105,"New Hire")</f>
        <v>0</v>
      </c>
      <c r="AX42" s="55">
        <f>COUNTIFS('2. GPRA 1, 2, 4 Tracking'!$D$6:$D$105,'1. LEA List &amp; Summary Sheet'!$B42, '2. GPRA 1, 2, 4 Tracking'!$E$6:$E$105,"0.3",'2. GPRA 1, 2, 4 Tracking'!$K$6:$K$105,"New Hire")</f>
        <v>0</v>
      </c>
      <c r="AY42" s="55">
        <f>COUNTIFS('2. GPRA 1, 2, 4 Tracking'!$D$6:$D$105,'1. LEA List &amp; Summary Sheet'!$B42, '2. GPRA 1, 2, 4 Tracking'!$E$6:$E$105,"0.4",'2. GPRA 1, 2, 4 Tracking'!$K$6:$K$105,"New Hire")</f>
        <v>0</v>
      </c>
      <c r="AZ42" s="55">
        <f>COUNTIFS('2. GPRA 1, 2, 4 Tracking'!$D$6:$D$105,'1. LEA List &amp; Summary Sheet'!$B42, '2. GPRA 1, 2, 4 Tracking'!$E$6:$E$105,"0.5",'2. GPRA 1, 2, 4 Tracking'!$K$6:$K$105,"New Hire")</f>
        <v>0</v>
      </c>
      <c r="BA42" s="55">
        <f>COUNTIFS('2. GPRA 1, 2, 4 Tracking'!$D$6:$D$105,'1. LEA List &amp; Summary Sheet'!$B42, '2. GPRA 1, 2, 4 Tracking'!$E$6:$E$105,"0.6",'2. GPRA 1, 2, 4 Tracking'!$K$6:$K$105,"New Hire")</f>
        <v>0</v>
      </c>
      <c r="BB42" s="55">
        <f>COUNTIFS('2. GPRA 1, 2, 4 Tracking'!$D$6:$D$105,'1. LEA List &amp; Summary Sheet'!$B42, '2. GPRA 1, 2, 4 Tracking'!$E$6:$E$105,"0.7",'2. GPRA 1, 2, 4 Tracking'!$K$6:$K$105,"New Hire")</f>
        <v>0</v>
      </c>
      <c r="BC42" s="55">
        <f>COUNTIFS('2. GPRA 1, 2, 4 Tracking'!$D$6:$D$105,'1. LEA List &amp; Summary Sheet'!$B42, '2. GPRA 1, 2, 4 Tracking'!$E$6:$E$105,"0.8",'2. GPRA 1, 2, 4 Tracking'!$K$6:$K$105,"New Hire")</f>
        <v>0</v>
      </c>
      <c r="BD42" s="55">
        <f>COUNTIFS('2. GPRA 1, 2, 4 Tracking'!$D$6:$D$105,'1. LEA List &amp; Summary Sheet'!$B42, '2. GPRA 1, 2, 4 Tracking'!$E$6:$E$105,"0.9",'2. GPRA 1, 2, 4 Tracking'!$K$6:$K$105,"New Hire")</f>
        <v>0</v>
      </c>
      <c r="BE42" s="56">
        <f>COUNTIFS('2. GPRA 1, 2, 4 Tracking'!$D$6:$D$105,'1. LEA List &amp; Summary Sheet'!$B42, '2. GPRA 1, 2, 4 Tracking'!$E$6:$E$105,"1.0",'2. GPRA 1, 2, 4 Tracking'!$K$6:$K$105,"New Hire")</f>
        <v>0</v>
      </c>
      <c r="BF42" s="64"/>
    </row>
    <row r="43" spans="2:58" ht="78.75" customHeight="1" thickBot="1" x14ac:dyDescent="0.4">
      <c r="B43" s="71"/>
      <c r="C43" s="90">
        <f t="shared" si="0"/>
        <v>0</v>
      </c>
      <c r="D43" s="55">
        <f>COUNTIFS('2. GPRA 1, 2, 4 Tracking'!$D$6:$D$105,'1. LEA List &amp; Summary Sheet'!$B43, '2. GPRA 1, 2, 4 Tracking'!$E$6:$E$105,"0.1",'2. GPRA 1, 2, 4 Tracking'!$G$6:$G$105,"New Hire")</f>
        <v>0</v>
      </c>
      <c r="E43" s="56">
        <f>COUNTIFS('2. GPRA 1, 2, 4 Tracking'!$D$6:$D$105,'1. LEA List &amp; Summary Sheet'!$B43, '2. GPRA 1, 2, 4 Tracking'!$E$6:$E$105,"0.2",'2. GPRA 1, 2, 4 Tracking'!$G$6:$G$105,"New Hire")</f>
        <v>0</v>
      </c>
      <c r="F43" s="56">
        <f>COUNTIFS('2. GPRA 1, 2, 4 Tracking'!$D$6:$D$105,'1. LEA List &amp; Summary Sheet'!$B43, '2. GPRA 1, 2, 4 Tracking'!$E$6:$E$105,"0.3",'2. GPRA 1, 2, 4 Tracking'!$G$6:$G$105,"New Hire")</f>
        <v>0</v>
      </c>
      <c r="G43" s="56">
        <f>COUNTIFS('2. GPRA 1, 2, 4 Tracking'!$D$6:$D$105,'1. LEA List &amp; Summary Sheet'!$B43, '2. GPRA 1, 2, 4 Tracking'!$E$6:$E$105,"0.4",'2. GPRA 1, 2, 4 Tracking'!$G$6:$G$105,"New Hire")</f>
        <v>0</v>
      </c>
      <c r="H43" s="56">
        <f>COUNTIFS('2. GPRA 1, 2, 4 Tracking'!$D$6:$D$105,'1. LEA List &amp; Summary Sheet'!$B43, '2. GPRA 1, 2, 4 Tracking'!$E$6:$E$105,"0.5",'2. GPRA 1, 2, 4 Tracking'!$G$6:$G$105,"New Hire")</f>
        <v>0</v>
      </c>
      <c r="I43" s="56">
        <f>COUNTIFS('2. GPRA 1, 2, 4 Tracking'!$D$6:$D$105,'1. LEA List &amp; Summary Sheet'!$B43, '2. GPRA 1, 2, 4 Tracking'!$E$6:$E$105,"0.6",'2. GPRA 1, 2, 4 Tracking'!$G$6:$G$105,"New Hire")</f>
        <v>0</v>
      </c>
      <c r="J43" s="56">
        <f>COUNTIFS('2. GPRA 1, 2, 4 Tracking'!$D$6:$D$105,'1. LEA List &amp; Summary Sheet'!$B43, '2. GPRA 1, 2, 4 Tracking'!$E$6:$E$105,"0.7",'2. GPRA 1, 2, 4 Tracking'!$G$6:$G$105,"New Hire")</f>
        <v>0</v>
      </c>
      <c r="K43" s="56">
        <f>COUNTIFS('2. GPRA 1, 2, 4 Tracking'!$D$6:$D$105,'1. LEA List &amp; Summary Sheet'!$B43, '2. GPRA 1, 2, 4 Tracking'!$E$6:$E$105,"0.8",'2. GPRA 1, 2, 4 Tracking'!$G$6:$G$105,"New Hire")</f>
        <v>0</v>
      </c>
      <c r="L43" s="56">
        <f>COUNTIFS('2. GPRA 1, 2, 4 Tracking'!$D$6:$D$105,'1. LEA List &amp; Summary Sheet'!$B43, '2. GPRA 1, 2, 4 Tracking'!$E$6:$E$105,"0.9",'2. GPRA 1, 2, 4 Tracking'!$G$6:$G$105,"New Hire")</f>
        <v>0</v>
      </c>
      <c r="M43" s="56">
        <f>COUNTIFS('2. GPRA 1, 2, 4 Tracking'!$D$6:$D$105,'1. LEA List &amp; Summary Sheet'!$B43, '2. GPRA 1, 2, 4 Tracking'!$E$6:$E$105,"1.0",'2. GPRA 1, 2, 4 Tracking'!$G$6:$G$105,"New Hire")</f>
        <v>0</v>
      </c>
      <c r="N43" s="90">
        <f t="shared" si="1"/>
        <v>0</v>
      </c>
      <c r="O43" s="57">
        <f>COUNTIFS('2. GPRA 1, 2, 4 Tracking'!$D$6:$D$105,'1. LEA List &amp; Summary Sheet'!$B43, '2. GPRA 1, 2, 4 Tracking'!$E$6:$E$105,"0.1",'2. GPRA 1, 2, 4 Tracking'!$H$6:$H$105,"New Hire")</f>
        <v>0</v>
      </c>
      <c r="P43" s="57">
        <f>COUNTIFS('2. GPRA 1, 2, 4 Tracking'!$D$6:$D$105,'1. LEA List &amp; Summary Sheet'!$B43, '2. GPRA 1, 2, 4 Tracking'!$E$6:$E$105,"0.2",'2. GPRA 1, 2, 4 Tracking'!$H$6:$H$105,"New Hire")</f>
        <v>0</v>
      </c>
      <c r="Q43" s="57">
        <f>COUNTIFS('2. GPRA 1, 2, 4 Tracking'!$D$6:$D$105,'1. LEA List &amp; Summary Sheet'!$B43, '2. GPRA 1, 2, 4 Tracking'!$E$6:$E$105,"0.3",'2. GPRA 1, 2, 4 Tracking'!$H$6:$H$105,"New Hire")</f>
        <v>0</v>
      </c>
      <c r="R43" s="57">
        <f>COUNTIFS('2. GPRA 1, 2, 4 Tracking'!$D$6:$D$105,'1. LEA List &amp; Summary Sheet'!$B43, '2. GPRA 1, 2, 4 Tracking'!$E$6:$E$105,"0.4",'2. GPRA 1, 2, 4 Tracking'!$H$6:$H$105,"New Hire")</f>
        <v>0</v>
      </c>
      <c r="S43" s="57">
        <f>COUNTIFS('2. GPRA 1, 2, 4 Tracking'!$D$6:$D$105,'1. LEA List &amp; Summary Sheet'!$B43, '2. GPRA 1, 2, 4 Tracking'!$E$6:$E$105,"0.5",'2. GPRA 1, 2, 4 Tracking'!$H$6:$H$105,"New Hire")</f>
        <v>0</v>
      </c>
      <c r="T43" s="57">
        <f>COUNTIFS('2. GPRA 1, 2, 4 Tracking'!$D$6:$D$105,'1. LEA List &amp; Summary Sheet'!$B43, '2. GPRA 1, 2, 4 Tracking'!$E$6:$E$105,"0.6",'2. GPRA 1, 2, 4 Tracking'!$H$6:$H$105,"New Hire")</f>
        <v>0</v>
      </c>
      <c r="U43" s="57">
        <f>COUNTIFS('2. GPRA 1, 2, 4 Tracking'!$D$6:$D$105,'1. LEA List &amp; Summary Sheet'!$B43, '2. GPRA 1, 2, 4 Tracking'!$E$6:$E$105,"0.7",'2. GPRA 1, 2, 4 Tracking'!$H$6:$H$105,"New Hire")</f>
        <v>0</v>
      </c>
      <c r="V43" s="57">
        <f>COUNTIFS('2. GPRA 1, 2, 4 Tracking'!$D$6:$D$105,'1. LEA List &amp; Summary Sheet'!$B43, '2. GPRA 1, 2, 4 Tracking'!$E$6:$E$105,"0.8",'2. GPRA 1, 2, 4 Tracking'!$H$6:$H$105,"New Hire")</f>
        <v>0</v>
      </c>
      <c r="W43" s="57">
        <f>COUNTIFS('2. GPRA 1, 2, 4 Tracking'!$D$6:$D$105,'1. LEA List &amp; Summary Sheet'!$B43, '2. GPRA 1, 2, 4 Tracking'!$E$6:$E$105,"0.9",'2. GPRA 1, 2, 4 Tracking'!$H$6:$H$105,"New Hire")</f>
        <v>0</v>
      </c>
      <c r="X43" s="57">
        <f>COUNTIFS('2. GPRA 1, 2, 4 Tracking'!$D$6:$D$105,'1. LEA List &amp; Summary Sheet'!$B43, '2. GPRA 1, 2, 4 Tracking'!$E$6:$E$105,"1.0",'2. GPRA 1, 2, 4 Tracking'!$H$6:$H$105,"New Hire")</f>
        <v>0</v>
      </c>
      <c r="Y43" s="90">
        <f t="shared" si="2"/>
        <v>0</v>
      </c>
      <c r="Z43" s="55">
        <f>COUNTIFS('2. GPRA 1, 2, 4 Tracking'!$D$6:$D$105,'1. LEA List &amp; Summary Sheet'!$B43, '2. GPRA 1, 2, 4 Tracking'!$E$6:$E$105,"0.1",'2. GPRA 1, 2, 4 Tracking'!$I$6:$I$105,"New Hire")</f>
        <v>0</v>
      </c>
      <c r="AA43" s="55">
        <f>COUNTIFS('2. GPRA 1, 2, 4 Tracking'!$D$6:$D$105,'1. LEA List &amp; Summary Sheet'!$B43, '2. GPRA 1, 2, 4 Tracking'!$E$6:$E$105,"0.2",'2. GPRA 1, 2, 4 Tracking'!$I$6:$I$105,"New Hire")</f>
        <v>0</v>
      </c>
      <c r="AB43" s="55">
        <f>COUNTIFS('2. GPRA 1, 2, 4 Tracking'!$D$6:$D$105,'1. LEA List &amp; Summary Sheet'!$B43, '2. GPRA 1, 2, 4 Tracking'!$E$6:$E$105,"0.3",'2. GPRA 1, 2, 4 Tracking'!$I$6:$I$105,"New Hire")</f>
        <v>0</v>
      </c>
      <c r="AC43" s="55">
        <f>COUNTIFS('2. GPRA 1, 2, 4 Tracking'!$D$6:$D$105,'1. LEA List &amp; Summary Sheet'!$B43, '2. GPRA 1, 2, 4 Tracking'!$E$6:$E$105,"0.4",'2. GPRA 1, 2, 4 Tracking'!$I$6:$I$105,"New Hire")</f>
        <v>0</v>
      </c>
      <c r="AD43" s="55">
        <f>COUNTIFS('2. GPRA 1, 2, 4 Tracking'!$D$6:$D$105,'1. LEA List &amp; Summary Sheet'!$B43, '2. GPRA 1, 2, 4 Tracking'!$E$6:$E$105,"0.5",'2. GPRA 1, 2, 4 Tracking'!$I$6:$I$105,"New Hire")</f>
        <v>0</v>
      </c>
      <c r="AE43" s="55">
        <f>COUNTIFS('2. GPRA 1, 2, 4 Tracking'!$D$6:$D$105,'1. LEA List &amp; Summary Sheet'!$B43, '2. GPRA 1, 2, 4 Tracking'!$E$6:$E$105,"0.6",'2. GPRA 1, 2, 4 Tracking'!$I$6:$I$105,"New Hire")</f>
        <v>0</v>
      </c>
      <c r="AF43" s="55">
        <f>COUNTIFS('2. GPRA 1, 2, 4 Tracking'!$D$6:$D$105,'1. LEA List &amp; Summary Sheet'!$B43, '2. GPRA 1, 2, 4 Tracking'!$E$6:$E$105,"0.7",'2. GPRA 1, 2, 4 Tracking'!$I$6:$I$105,"New Hire")</f>
        <v>0</v>
      </c>
      <c r="AG43" s="55">
        <f>COUNTIFS('2. GPRA 1, 2, 4 Tracking'!$D$6:$D$105,'1. LEA List &amp; Summary Sheet'!$B43, '2. GPRA 1, 2, 4 Tracking'!$E$6:$E$105,"0.8",'2. GPRA 1, 2, 4 Tracking'!$I$6:$I$105,"New Hire")</f>
        <v>0</v>
      </c>
      <c r="AH43" s="55">
        <f>COUNTIFS('2. GPRA 1, 2, 4 Tracking'!$D$6:$D$105,'1. LEA List &amp; Summary Sheet'!$B43, '2. GPRA 1, 2, 4 Tracking'!$E$6:$E$105,"0.9",'2. GPRA 1, 2, 4 Tracking'!$I$6:$I$105,"New Hire")</f>
        <v>0</v>
      </c>
      <c r="AI43" s="56">
        <f>COUNTIFS('2. GPRA 1, 2, 4 Tracking'!$D$6:$D$105,'1. LEA List &amp; Summary Sheet'!$B43, '2. GPRA 1, 2, 4 Tracking'!$E$6:$E$105,"1.0",'2. GPRA 1, 2, 4 Tracking'!$I$6:$I$105,"New Hire")</f>
        <v>0</v>
      </c>
      <c r="AJ43" s="90">
        <f t="shared" si="3"/>
        <v>0</v>
      </c>
      <c r="AK43" s="57">
        <f>COUNTIFS('2. GPRA 1, 2, 4 Tracking'!$D$6:$D$105,'1. LEA List &amp; Summary Sheet'!$B43, '2. GPRA 1, 2, 4 Tracking'!$E$6:$E$105,"0.1",'2. GPRA 1, 2, 4 Tracking'!$J$6:$J$105,"New Hire")</f>
        <v>0</v>
      </c>
      <c r="AL43" s="57">
        <f>COUNTIFS('2. GPRA 1, 2, 4 Tracking'!$D$6:$D$105,'1. LEA List &amp; Summary Sheet'!$B43, '2. GPRA 1, 2, 4 Tracking'!$E$6:$E$105,"0.2",'2. GPRA 1, 2, 4 Tracking'!$J$6:$J$105,"New Hire")</f>
        <v>0</v>
      </c>
      <c r="AM43" s="57">
        <f>COUNTIFS('2. GPRA 1, 2, 4 Tracking'!$D$6:$D$105,'1. LEA List &amp; Summary Sheet'!$B43, '2. GPRA 1, 2, 4 Tracking'!$E$6:$E$105,"0.3",'2. GPRA 1, 2, 4 Tracking'!$J$6:$J$105,"New Hire")</f>
        <v>0</v>
      </c>
      <c r="AN43" s="57">
        <f>COUNTIFS('2. GPRA 1, 2, 4 Tracking'!$D$6:$D$105,'1. LEA List &amp; Summary Sheet'!$B43, '2. GPRA 1, 2, 4 Tracking'!$E$6:$E$105,"0.4",'2. GPRA 1, 2, 4 Tracking'!$J$6:$J$105,"New Hire")</f>
        <v>0</v>
      </c>
      <c r="AO43" s="57">
        <f>COUNTIFS('2. GPRA 1, 2, 4 Tracking'!$D$6:$D$105,'1. LEA List &amp; Summary Sheet'!$B43, '2. GPRA 1, 2, 4 Tracking'!$E$6:$E$105,"0.5",'2. GPRA 1, 2, 4 Tracking'!$J$6:$J$105,"New Hire")</f>
        <v>0</v>
      </c>
      <c r="AP43" s="57">
        <f>COUNTIFS('2. GPRA 1, 2, 4 Tracking'!$D$6:$D$105,'1. LEA List &amp; Summary Sheet'!$B43, '2. GPRA 1, 2, 4 Tracking'!$E$6:$E$105,"0.6",'2. GPRA 1, 2, 4 Tracking'!$J$6:$J$105,"New Hire")</f>
        <v>0</v>
      </c>
      <c r="AQ43" s="57">
        <f>COUNTIFS('2. GPRA 1, 2, 4 Tracking'!$D$6:$D$105,'1. LEA List &amp; Summary Sheet'!$B43, '2. GPRA 1, 2, 4 Tracking'!$E$6:$E$105,"0.7",'2. GPRA 1, 2, 4 Tracking'!$J$6:$J$105,"New Hire")</f>
        <v>0</v>
      </c>
      <c r="AR43" s="57">
        <f>COUNTIFS('2. GPRA 1, 2, 4 Tracking'!$D$6:$D$105,'1. LEA List &amp; Summary Sheet'!$B43, '2. GPRA 1, 2, 4 Tracking'!$E$6:$E$105,"0.8",'2. GPRA 1, 2, 4 Tracking'!$J$6:$J$105,"New Hire")</f>
        <v>0</v>
      </c>
      <c r="AS43" s="57">
        <f>COUNTIFS('2. GPRA 1, 2, 4 Tracking'!$D$6:$D$105,'1. LEA List &amp; Summary Sheet'!$B43, '2. GPRA 1, 2, 4 Tracking'!$E$6:$E$105,"0.9",'2. GPRA 1, 2, 4 Tracking'!$J$6:$J$105,"New Hire")</f>
        <v>0</v>
      </c>
      <c r="AT43" s="58">
        <f>COUNTIFS('2. GPRA 1, 2, 4 Tracking'!$D$6:$D$105,'1. LEA List &amp; Summary Sheet'!$B43, '2. GPRA 1, 2, 4 Tracking'!$E$6:$E$105,"1.0",'2. GPRA 1, 2, 4 Tracking'!$J$6:$J$105,"New Hire")</f>
        <v>0</v>
      </c>
      <c r="AU43" s="90">
        <f t="shared" si="4"/>
        <v>0</v>
      </c>
      <c r="AV43" s="55">
        <f>COUNTIFS('2. GPRA 1, 2, 4 Tracking'!$D$6:$D$105,'1. LEA List &amp; Summary Sheet'!$B43, '2. GPRA 1, 2, 4 Tracking'!$E$6:$E$105,"0.1",'2. GPRA 1, 2, 4 Tracking'!$K$6:$K$105,"New Hire")</f>
        <v>0</v>
      </c>
      <c r="AW43" s="55">
        <f>COUNTIFS('2. GPRA 1, 2, 4 Tracking'!$D$6:$D$105,'1. LEA List &amp; Summary Sheet'!$B43, '2. GPRA 1, 2, 4 Tracking'!$E$6:$E$105,"0.2",'2. GPRA 1, 2, 4 Tracking'!$K$6:$K$105,"New Hire")</f>
        <v>0</v>
      </c>
      <c r="AX43" s="55">
        <f>COUNTIFS('2. GPRA 1, 2, 4 Tracking'!$D$6:$D$105,'1. LEA List &amp; Summary Sheet'!$B43, '2. GPRA 1, 2, 4 Tracking'!$E$6:$E$105,"0.3",'2. GPRA 1, 2, 4 Tracking'!$K$6:$K$105,"New Hire")</f>
        <v>0</v>
      </c>
      <c r="AY43" s="55">
        <f>COUNTIFS('2. GPRA 1, 2, 4 Tracking'!$D$6:$D$105,'1. LEA List &amp; Summary Sheet'!$B43, '2. GPRA 1, 2, 4 Tracking'!$E$6:$E$105,"0.4",'2. GPRA 1, 2, 4 Tracking'!$K$6:$K$105,"New Hire")</f>
        <v>0</v>
      </c>
      <c r="AZ43" s="55">
        <f>COUNTIFS('2. GPRA 1, 2, 4 Tracking'!$D$6:$D$105,'1. LEA List &amp; Summary Sheet'!$B43, '2. GPRA 1, 2, 4 Tracking'!$E$6:$E$105,"0.5",'2. GPRA 1, 2, 4 Tracking'!$K$6:$K$105,"New Hire")</f>
        <v>0</v>
      </c>
      <c r="BA43" s="55">
        <f>COUNTIFS('2. GPRA 1, 2, 4 Tracking'!$D$6:$D$105,'1. LEA List &amp; Summary Sheet'!$B43, '2. GPRA 1, 2, 4 Tracking'!$E$6:$E$105,"0.6",'2. GPRA 1, 2, 4 Tracking'!$K$6:$K$105,"New Hire")</f>
        <v>0</v>
      </c>
      <c r="BB43" s="55">
        <f>COUNTIFS('2. GPRA 1, 2, 4 Tracking'!$D$6:$D$105,'1. LEA List &amp; Summary Sheet'!$B43, '2. GPRA 1, 2, 4 Tracking'!$E$6:$E$105,"0.7",'2. GPRA 1, 2, 4 Tracking'!$K$6:$K$105,"New Hire")</f>
        <v>0</v>
      </c>
      <c r="BC43" s="55">
        <f>COUNTIFS('2. GPRA 1, 2, 4 Tracking'!$D$6:$D$105,'1. LEA List &amp; Summary Sheet'!$B43, '2. GPRA 1, 2, 4 Tracking'!$E$6:$E$105,"0.8",'2. GPRA 1, 2, 4 Tracking'!$K$6:$K$105,"New Hire")</f>
        <v>0</v>
      </c>
      <c r="BD43" s="55">
        <f>COUNTIFS('2. GPRA 1, 2, 4 Tracking'!$D$6:$D$105,'1. LEA List &amp; Summary Sheet'!$B43, '2. GPRA 1, 2, 4 Tracking'!$E$6:$E$105,"0.9",'2. GPRA 1, 2, 4 Tracking'!$K$6:$K$105,"New Hire")</f>
        <v>0</v>
      </c>
      <c r="BE43" s="56">
        <f>COUNTIFS('2. GPRA 1, 2, 4 Tracking'!$D$6:$D$105,'1. LEA List &amp; Summary Sheet'!$B43, '2. GPRA 1, 2, 4 Tracking'!$E$6:$E$105,"1.0",'2. GPRA 1, 2, 4 Tracking'!$K$6:$K$105,"New Hire")</f>
        <v>0</v>
      </c>
      <c r="BF43" s="64"/>
    </row>
    <row r="44" spans="2:58" ht="78.75" customHeight="1" thickBot="1" x14ac:dyDescent="0.4">
      <c r="B44" s="71"/>
      <c r="C44" s="90">
        <f t="shared" si="0"/>
        <v>0</v>
      </c>
      <c r="D44" s="55">
        <f>COUNTIFS('2. GPRA 1, 2, 4 Tracking'!$D$6:$D$105,'1. LEA List &amp; Summary Sheet'!$B44, '2. GPRA 1, 2, 4 Tracking'!$E$6:$E$105,"0.1",'2. GPRA 1, 2, 4 Tracking'!$G$6:$G$105,"New Hire")</f>
        <v>0</v>
      </c>
      <c r="E44" s="56">
        <f>COUNTIFS('2. GPRA 1, 2, 4 Tracking'!$D$6:$D$105,'1. LEA List &amp; Summary Sheet'!$B44, '2. GPRA 1, 2, 4 Tracking'!$E$6:$E$105,"0.2",'2. GPRA 1, 2, 4 Tracking'!$G$6:$G$105,"New Hire")</f>
        <v>0</v>
      </c>
      <c r="F44" s="56">
        <f>COUNTIFS('2. GPRA 1, 2, 4 Tracking'!$D$6:$D$105,'1. LEA List &amp; Summary Sheet'!$B44, '2. GPRA 1, 2, 4 Tracking'!$E$6:$E$105,"0.3",'2. GPRA 1, 2, 4 Tracking'!$G$6:$G$105,"New Hire")</f>
        <v>0</v>
      </c>
      <c r="G44" s="56">
        <f>COUNTIFS('2. GPRA 1, 2, 4 Tracking'!$D$6:$D$105,'1. LEA List &amp; Summary Sheet'!$B44, '2. GPRA 1, 2, 4 Tracking'!$E$6:$E$105,"0.4",'2. GPRA 1, 2, 4 Tracking'!$G$6:$G$105,"New Hire")</f>
        <v>0</v>
      </c>
      <c r="H44" s="56">
        <f>COUNTIFS('2. GPRA 1, 2, 4 Tracking'!$D$6:$D$105,'1. LEA List &amp; Summary Sheet'!$B44, '2. GPRA 1, 2, 4 Tracking'!$E$6:$E$105,"0.5",'2. GPRA 1, 2, 4 Tracking'!$G$6:$G$105,"New Hire")</f>
        <v>0</v>
      </c>
      <c r="I44" s="56">
        <f>COUNTIFS('2. GPRA 1, 2, 4 Tracking'!$D$6:$D$105,'1. LEA List &amp; Summary Sheet'!$B44, '2. GPRA 1, 2, 4 Tracking'!$E$6:$E$105,"0.6",'2. GPRA 1, 2, 4 Tracking'!$G$6:$G$105,"New Hire")</f>
        <v>0</v>
      </c>
      <c r="J44" s="56">
        <f>COUNTIFS('2. GPRA 1, 2, 4 Tracking'!$D$6:$D$105,'1. LEA List &amp; Summary Sheet'!$B44, '2. GPRA 1, 2, 4 Tracking'!$E$6:$E$105,"0.7",'2. GPRA 1, 2, 4 Tracking'!$G$6:$G$105,"New Hire")</f>
        <v>0</v>
      </c>
      <c r="K44" s="56">
        <f>COUNTIFS('2. GPRA 1, 2, 4 Tracking'!$D$6:$D$105,'1. LEA List &amp; Summary Sheet'!$B44, '2. GPRA 1, 2, 4 Tracking'!$E$6:$E$105,"0.8",'2. GPRA 1, 2, 4 Tracking'!$G$6:$G$105,"New Hire")</f>
        <v>0</v>
      </c>
      <c r="L44" s="56">
        <f>COUNTIFS('2. GPRA 1, 2, 4 Tracking'!$D$6:$D$105,'1. LEA List &amp; Summary Sheet'!$B44, '2. GPRA 1, 2, 4 Tracking'!$E$6:$E$105,"0.9",'2. GPRA 1, 2, 4 Tracking'!$G$6:$G$105,"New Hire")</f>
        <v>0</v>
      </c>
      <c r="M44" s="56">
        <f>COUNTIFS('2. GPRA 1, 2, 4 Tracking'!$D$6:$D$105,'1. LEA List &amp; Summary Sheet'!$B44, '2. GPRA 1, 2, 4 Tracking'!$E$6:$E$105,"1.0",'2. GPRA 1, 2, 4 Tracking'!$G$6:$G$105,"New Hire")</f>
        <v>0</v>
      </c>
      <c r="N44" s="90">
        <f t="shared" si="1"/>
        <v>0</v>
      </c>
      <c r="O44" s="57">
        <f>COUNTIFS('2. GPRA 1, 2, 4 Tracking'!$D$6:$D$105,'1. LEA List &amp; Summary Sheet'!$B44, '2. GPRA 1, 2, 4 Tracking'!$E$6:$E$105,"0.1",'2. GPRA 1, 2, 4 Tracking'!$H$6:$H$105,"New Hire")</f>
        <v>0</v>
      </c>
      <c r="P44" s="57">
        <f>COUNTIFS('2. GPRA 1, 2, 4 Tracking'!$D$6:$D$105,'1. LEA List &amp; Summary Sheet'!$B44, '2. GPRA 1, 2, 4 Tracking'!$E$6:$E$105,"0.2",'2. GPRA 1, 2, 4 Tracking'!$H$6:$H$105,"New Hire")</f>
        <v>0</v>
      </c>
      <c r="Q44" s="57">
        <f>COUNTIFS('2. GPRA 1, 2, 4 Tracking'!$D$6:$D$105,'1. LEA List &amp; Summary Sheet'!$B44, '2. GPRA 1, 2, 4 Tracking'!$E$6:$E$105,"0.3",'2. GPRA 1, 2, 4 Tracking'!$H$6:$H$105,"New Hire")</f>
        <v>0</v>
      </c>
      <c r="R44" s="57">
        <f>COUNTIFS('2. GPRA 1, 2, 4 Tracking'!$D$6:$D$105,'1. LEA List &amp; Summary Sheet'!$B44, '2. GPRA 1, 2, 4 Tracking'!$E$6:$E$105,"0.4",'2. GPRA 1, 2, 4 Tracking'!$H$6:$H$105,"New Hire")</f>
        <v>0</v>
      </c>
      <c r="S44" s="57">
        <f>COUNTIFS('2. GPRA 1, 2, 4 Tracking'!$D$6:$D$105,'1. LEA List &amp; Summary Sheet'!$B44, '2. GPRA 1, 2, 4 Tracking'!$E$6:$E$105,"0.5",'2. GPRA 1, 2, 4 Tracking'!$H$6:$H$105,"New Hire")</f>
        <v>0</v>
      </c>
      <c r="T44" s="57">
        <f>COUNTIFS('2. GPRA 1, 2, 4 Tracking'!$D$6:$D$105,'1. LEA List &amp; Summary Sheet'!$B44, '2. GPRA 1, 2, 4 Tracking'!$E$6:$E$105,"0.6",'2. GPRA 1, 2, 4 Tracking'!$H$6:$H$105,"New Hire")</f>
        <v>0</v>
      </c>
      <c r="U44" s="57">
        <f>COUNTIFS('2. GPRA 1, 2, 4 Tracking'!$D$6:$D$105,'1. LEA List &amp; Summary Sheet'!$B44, '2. GPRA 1, 2, 4 Tracking'!$E$6:$E$105,"0.7",'2. GPRA 1, 2, 4 Tracking'!$H$6:$H$105,"New Hire")</f>
        <v>0</v>
      </c>
      <c r="V44" s="57">
        <f>COUNTIFS('2. GPRA 1, 2, 4 Tracking'!$D$6:$D$105,'1. LEA List &amp; Summary Sheet'!$B44, '2. GPRA 1, 2, 4 Tracking'!$E$6:$E$105,"0.8",'2. GPRA 1, 2, 4 Tracking'!$H$6:$H$105,"New Hire")</f>
        <v>0</v>
      </c>
      <c r="W44" s="57">
        <f>COUNTIFS('2. GPRA 1, 2, 4 Tracking'!$D$6:$D$105,'1. LEA List &amp; Summary Sheet'!$B44, '2. GPRA 1, 2, 4 Tracking'!$E$6:$E$105,"0.9",'2. GPRA 1, 2, 4 Tracking'!$H$6:$H$105,"New Hire")</f>
        <v>0</v>
      </c>
      <c r="X44" s="57">
        <f>COUNTIFS('2. GPRA 1, 2, 4 Tracking'!$D$6:$D$105,'1. LEA List &amp; Summary Sheet'!$B44, '2. GPRA 1, 2, 4 Tracking'!$E$6:$E$105,"1.0",'2. GPRA 1, 2, 4 Tracking'!$H$6:$H$105,"New Hire")</f>
        <v>0</v>
      </c>
      <c r="Y44" s="90">
        <f t="shared" si="2"/>
        <v>0</v>
      </c>
      <c r="Z44" s="55">
        <f>COUNTIFS('2. GPRA 1, 2, 4 Tracking'!$D$6:$D$105,'1. LEA List &amp; Summary Sheet'!$B44, '2. GPRA 1, 2, 4 Tracking'!$E$6:$E$105,"0.1",'2. GPRA 1, 2, 4 Tracking'!$I$6:$I$105,"New Hire")</f>
        <v>0</v>
      </c>
      <c r="AA44" s="55">
        <f>COUNTIFS('2. GPRA 1, 2, 4 Tracking'!$D$6:$D$105,'1. LEA List &amp; Summary Sheet'!$B44, '2. GPRA 1, 2, 4 Tracking'!$E$6:$E$105,"0.2",'2. GPRA 1, 2, 4 Tracking'!$I$6:$I$105,"New Hire")</f>
        <v>0</v>
      </c>
      <c r="AB44" s="55">
        <f>COUNTIFS('2. GPRA 1, 2, 4 Tracking'!$D$6:$D$105,'1. LEA List &amp; Summary Sheet'!$B44, '2. GPRA 1, 2, 4 Tracking'!$E$6:$E$105,"0.3",'2. GPRA 1, 2, 4 Tracking'!$I$6:$I$105,"New Hire")</f>
        <v>0</v>
      </c>
      <c r="AC44" s="55">
        <f>COUNTIFS('2. GPRA 1, 2, 4 Tracking'!$D$6:$D$105,'1. LEA List &amp; Summary Sheet'!$B44, '2. GPRA 1, 2, 4 Tracking'!$E$6:$E$105,"0.4",'2. GPRA 1, 2, 4 Tracking'!$I$6:$I$105,"New Hire")</f>
        <v>0</v>
      </c>
      <c r="AD44" s="55">
        <f>COUNTIFS('2. GPRA 1, 2, 4 Tracking'!$D$6:$D$105,'1. LEA List &amp; Summary Sheet'!$B44, '2. GPRA 1, 2, 4 Tracking'!$E$6:$E$105,"0.5",'2. GPRA 1, 2, 4 Tracking'!$I$6:$I$105,"New Hire")</f>
        <v>0</v>
      </c>
      <c r="AE44" s="55">
        <f>COUNTIFS('2. GPRA 1, 2, 4 Tracking'!$D$6:$D$105,'1. LEA List &amp; Summary Sheet'!$B44, '2. GPRA 1, 2, 4 Tracking'!$E$6:$E$105,"0.6",'2. GPRA 1, 2, 4 Tracking'!$I$6:$I$105,"New Hire")</f>
        <v>0</v>
      </c>
      <c r="AF44" s="55">
        <f>COUNTIFS('2. GPRA 1, 2, 4 Tracking'!$D$6:$D$105,'1. LEA List &amp; Summary Sheet'!$B44, '2. GPRA 1, 2, 4 Tracking'!$E$6:$E$105,"0.7",'2. GPRA 1, 2, 4 Tracking'!$I$6:$I$105,"New Hire")</f>
        <v>0</v>
      </c>
      <c r="AG44" s="55">
        <f>COUNTIFS('2. GPRA 1, 2, 4 Tracking'!$D$6:$D$105,'1. LEA List &amp; Summary Sheet'!$B44, '2. GPRA 1, 2, 4 Tracking'!$E$6:$E$105,"0.8",'2. GPRA 1, 2, 4 Tracking'!$I$6:$I$105,"New Hire")</f>
        <v>0</v>
      </c>
      <c r="AH44" s="55">
        <f>COUNTIFS('2. GPRA 1, 2, 4 Tracking'!$D$6:$D$105,'1. LEA List &amp; Summary Sheet'!$B44, '2. GPRA 1, 2, 4 Tracking'!$E$6:$E$105,"0.9",'2. GPRA 1, 2, 4 Tracking'!$I$6:$I$105,"New Hire")</f>
        <v>0</v>
      </c>
      <c r="AI44" s="56">
        <f>COUNTIFS('2. GPRA 1, 2, 4 Tracking'!$D$6:$D$105,'1. LEA List &amp; Summary Sheet'!$B44, '2. GPRA 1, 2, 4 Tracking'!$E$6:$E$105,"1.0",'2. GPRA 1, 2, 4 Tracking'!$I$6:$I$105,"New Hire")</f>
        <v>0</v>
      </c>
      <c r="AJ44" s="90">
        <f t="shared" si="3"/>
        <v>0</v>
      </c>
      <c r="AK44" s="57">
        <f>COUNTIFS('2. GPRA 1, 2, 4 Tracking'!$D$6:$D$105,'1. LEA List &amp; Summary Sheet'!$B44, '2. GPRA 1, 2, 4 Tracking'!$E$6:$E$105,"0.1",'2. GPRA 1, 2, 4 Tracking'!$J$6:$J$105,"New Hire")</f>
        <v>0</v>
      </c>
      <c r="AL44" s="57">
        <f>COUNTIFS('2. GPRA 1, 2, 4 Tracking'!$D$6:$D$105,'1. LEA List &amp; Summary Sheet'!$B44, '2. GPRA 1, 2, 4 Tracking'!$E$6:$E$105,"0.2",'2. GPRA 1, 2, 4 Tracking'!$J$6:$J$105,"New Hire")</f>
        <v>0</v>
      </c>
      <c r="AM44" s="57">
        <f>COUNTIFS('2. GPRA 1, 2, 4 Tracking'!$D$6:$D$105,'1. LEA List &amp; Summary Sheet'!$B44, '2. GPRA 1, 2, 4 Tracking'!$E$6:$E$105,"0.3",'2. GPRA 1, 2, 4 Tracking'!$J$6:$J$105,"New Hire")</f>
        <v>0</v>
      </c>
      <c r="AN44" s="57">
        <f>COUNTIFS('2. GPRA 1, 2, 4 Tracking'!$D$6:$D$105,'1. LEA List &amp; Summary Sheet'!$B44, '2. GPRA 1, 2, 4 Tracking'!$E$6:$E$105,"0.4",'2. GPRA 1, 2, 4 Tracking'!$J$6:$J$105,"New Hire")</f>
        <v>0</v>
      </c>
      <c r="AO44" s="57">
        <f>COUNTIFS('2. GPRA 1, 2, 4 Tracking'!$D$6:$D$105,'1. LEA List &amp; Summary Sheet'!$B44, '2. GPRA 1, 2, 4 Tracking'!$E$6:$E$105,"0.5",'2. GPRA 1, 2, 4 Tracking'!$J$6:$J$105,"New Hire")</f>
        <v>0</v>
      </c>
      <c r="AP44" s="57">
        <f>COUNTIFS('2. GPRA 1, 2, 4 Tracking'!$D$6:$D$105,'1. LEA List &amp; Summary Sheet'!$B44, '2. GPRA 1, 2, 4 Tracking'!$E$6:$E$105,"0.6",'2. GPRA 1, 2, 4 Tracking'!$J$6:$J$105,"New Hire")</f>
        <v>0</v>
      </c>
      <c r="AQ44" s="57">
        <f>COUNTIFS('2. GPRA 1, 2, 4 Tracking'!$D$6:$D$105,'1. LEA List &amp; Summary Sheet'!$B44, '2. GPRA 1, 2, 4 Tracking'!$E$6:$E$105,"0.7",'2. GPRA 1, 2, 4 Tracking'!$J$6:$J$105,"New Hire")</f>
        <v>0</v>
      </c>
      <c r="AR44" s="57">
        <f>COUNTIFS('2. GPRA 1, 2, 4 Tracking'!$D$6:$D$105,'1. LEA List &amp; Summary Sheet'!$B44, '2. GPRA 1, 2, 4 Tracking'!$E$6:$E$105,"0.8",'2. GPRA 1, 2, 4 Tracking'!$J$6:$J$105,"New Hire")</f>
        <v>0</v>
      </c>
      <c r="AS44" s="57">
        <f>COUNTIFS('2. GPRA 1, 2, 4 Tracking'!$D$6:$D$105,'1. LEA List &amp; Summary Sheet'!$B44, '2. GPRA 1, 2, 4 Tracking'!$E$6:$E$105,"0.9",'2. GPRA 1, 2, 4 Tracking'!$J$6:$J$105,"New Hire")</f>
        <v>0</v>
      </c>
      <c r="AT44" s="58">
        <f>COUNTIFS('2. GPRA 1, 2, 4 Tracking'!$D$6:$D$105,'1. LEA List &amp; Summary Sheet'!$B44, '2. GPRA 1, 2, 4 Tracking'!$E$6:$E$105,"1.0",'2. GPRA 1, 2, 4 Tracking'!$J$6:$J$105,"New Hire")</f>
        <v>0</v>
      </c>
      <c r="AU44" s="90">
        <f t="shared" si="4"/>
        <v>0</v>
      </c>
      <c r="AV44" s="55">
        <f>COUNTIFS('2. GPRA 1, 2, 4 Tracking'!$D$6:$D$105,'1. LEA List &amp; Summary Sheet'!$B44, '2. GPRA 1, 2, 4 Tracking'!$E$6:$E$105,"0.1",'2. GPRA 1, 2, 4 Tracking'!$K$6:$K$105,"New Hire")</f>
        <v>0</v>
      </c>
      <c r="AW44" s="55">
        <f>COUNTIFS('2. GPRA 1, 2, 4 Tracking'!$D$6:$D$105,'1. LEA List &amp; Summary Sheet'!$B44, '2. GPRA 1, 2, 4 Tracking'!$E$6:$E$105,"0.2",'2. GPRA 1, 2, 4 Tracking'!$K$6:$K$105,"New Hire")</f>
        <v>0</v>
      </c>
      <c r="AX44" s="55">
        <f>COUNTIFS('2. GPRA 1, 2, 4 Tracking'!$D$6:$D$105,'1. LEA List &amp; Summary Sheet'!$B44, '2. GPRA 1, 2, 4 Tracking'!$E$6:$E$105,"0.3",'2. GPRA 1, 2, 4 Tracking'!$K$6:$K$105,"New Hire")</f>
        <v>0</v>
      </c>
      <c r="AY44" s="55">
        <f>COUNTIFS('2. GPRA 1, 2, 4 Tracking'!$D$6:$D$105,'1. LEA List &amp; Summary Sheet'!$B44, '2. GPRA 1, 2, 4 Tracking'!$E$6:$E$105,"0.4",'2. GPRA 1, 2, 4 Tracking'!$K$6:$K$105,"New Hire")</f>
        <v>0</v>
      </c>
      <c r="AZ44" s="55">
        <f>COUNTIFS('2. GPRA 1, 2, 4 Tracking'!$D$6:$D$105,'1. LEA List &amp; Summary Sheet'!$B44, '2. GPRA 1, 2, 4 Tracking'!$E$6:$E$105,"0.5",'2. GPRA 1, 2, 4 Tracking'!$K$6:$K$105,"New Hire")</f>
        <v>0</v>
      </c>
      <c r="BA44" s="55">
        <f>COUNTIFS('2. GPRA 1, 2, 4 Tracking'!$D$6:$D$105,'1. LEA List &amp; Summary Sheet'!$B44, '2. GPRA 1, 2, 4 Tracking'!$E$6:$E$105,"0.6",'2. GPRA 1, 2, 4 Tracking'!$K$6:$K$105,"New Hire")</f>
        <v>0</v>
      </c>
      <c r="BB44" s="55">
        <f>COUNTIFS('2. GPRA 1, 2, 4 Tracking'!$D$6:$D$105,'1. LEA List &amp; Summary Sheet'!$B44, '2. GPRA 1, 2, 4 Tracking'!$E$6:$E$105,"0.7",'2. GPRA 1, 2, 4 Tracking'!$K$6:$K$105,"New Hire")</f>
        <v>0</v>
      </c>
      <c r="BC44" s="55">
        <f>COUNTIFS('2. GPRA 1, 2, 4 Tracking'!$D$6:$D$105,'1. LEA List &amp; Summary Sheet'!$B44, '2. GPRA 1, 2, 4 Tracking'!$E$6:$E$105,"0.8",'2. GPRA 1, 2, 4 Tracking'!$K$6:$K$105,"New Hire")</f>
        <v>0</v>
      </c>
      <c r="BD44" s="55">
        <f>COUNTIFS('2. GPRA 1, 2, 4 Tracking'!$D$6:$D$105,'1. LEA List &amp; Summary Sheet'!$B44, '2. GPRA 1, 2, 4 Tracking'!$E$6:$E$105,"0.9",'2. GPRA 1, 2, 4 Tracking'!$K$6:$K$105,"New Hire")</f>
        <v>0</v>
      </c>
      <c r="BE44" s="56">
        <f>COUNTIFS('2. GPRA 1, 2, 4 Tracking'!$D$6:$D$105,'1. LEA List &amp; Summary Sheet'!$B44, '2. GPRA 1, 2, 4 Tracking'!$E$6:$E$105,"1.0",'2. GPRA 1, 2, 4 Tracking'!$K$6:$K$105,"New Hire")</f>
        <v>0</v>
      </c>
      <c r="BF44" s="64"/>
    </row>
    <row r="45" spans="2:58" ht="78.75" customHeight="1" thickBot="1" x14ac:dyDescent="0.4">
      <c r="B45" s="71"/>
      <c r="C45" s="90">
        <f t="shared" si="0"/>
        <v>0</v>
      </c>
      <c r="D45" s="55">
        <f>COUNTIFS('2. GPRA 1, 2, 4 Tracking'!$D$6:$D$105,'1. LEA List &amp; Summary Sheet'!$B45, '2. GPRA 1, 2, 4 Tracking'!$E$6:$E$105,"0.1",'2. GPRA 1, 2, 4 Tracking'!$G$6:$G$105,"New Hire")</f>
        <v>0</v>
      </c>
      <c r="E45" s="56">
        <f>COUNTIFS('2. GPRA 1, 2, 4 Tracking'!$D$6:$D$105,'1. LEA List &amp; Summary Sheet'!$B45, '2. GPRA 1, 2, 4 Tracking'!$E$6:$E$105,"0.2",'2. GPRA 1, 2, 4 Tracking'!$G$6:$G$105,"New Hire")</f>
        <v>0</v>
      </c>
      <c r="F45" s="56">
        <f>COUNTIFS('2. GPRA 1, 2, 4 Tracking'!$D$6:$D$105,'1. LEA List &amp; Summary Sheet'!$B45, '2. GPRA 1, 2, 4 Tracking'!$E$6:$E$105,"0.3",'2. GPRA 1, 2, 4 Tracking'!$G$6:$G$105,"New Hire")</f>
        <v>0</v>
      </c>
      <c r="G45" s="56">
        <f>COUNTIFS('2. GPRA 1, 2, 4 Tracking'!$D$6:$D$105,'1. LEA List &amp; Summary Sheet'!$B45, '2. GPRA 1, 2, 4 Tracking'!$E$6:$E$105,"0.4",'2. GPRA 1, 2, 4 Tracking'!$G$6:$G$105,"New Hire")</f>
        <v>0</v>
      </c>
      <c r="H45" s="56">
        <f>COUNTIFS('2. GPRA 1, 2, 4 Tracking'!$D$6:$D$105,'1. LEA List &amp; Summary Sheet'!$B45, '2. GPRA 1, 2, 4 Tracking'!$E$6:$E$105,"0.5",'2. GPRA 1, 2, 4 Tracking'!$G$6:$G$105,"New Hire")</f>
        <v>0</v>
      </c>
      <c r="I45" s="56">
        <f>COUNTIFS('2. GPRA 1, 2, 4 Tracking'!$D$6:$D$105,'1. LEA List &amp; Summary Sheet'!$B45, '2. GPRA 1, 2, 4 Tracking'!$E$6:$E$105,"0.6",'2. GPRA 1, 2, 4 Tracking'!$G$6:$G$105,"New Hire")</f>
        <v>0</v>
      </c>
      <c r="J45" s="56">
        <f>COUNTIFS('2. GPRA 1, 2, 4 Tracking'!$D$6:$D$105,'1. LEA List &amp; Summary Sheet'!$B45, '2. GPRA 1, 2, 4 Tracking'!$E$6:$E$105,"0.7",'2. GPRA 1, 2, 4 Tracking'!$G$6:$G$105,"New Hire")</f>
        <v>0</v>
      </c>
      <c r="K45" s="56">
        <f>COUNTIFS('2. GPRA 1, 2, 4 Tracking'!$D$6:$D$105,'1. LEA List &amp; Summary Sheet'!$B45, '2. GPRA 1, 2, 4 Tracking'!$E$6:$E$105,"0.8",'2. GPRA 1, 2, 4 Tracking'!$G$6:$G$105,"New Hire")</f>
        <v>0</v>
      </c>
      <c r="L45" s="56">
        <f>COUNTIFS('2. GPRA 1, 2, 4 Tracking'!$D$6:$D$105,'1. LEA List &amp; Summary Sheet'!$B45, '2. GPRA 1, 2, 4 Tracking'!$E$6:$E$105,"0.9",'2. GPRA 1, 2, 4 Tracking'!$G$6:$G$105,"New Hire")</f>
        <v>0</v>
      </c>
      <c r="M45" s="56">
        <f>COUNTIFS('2. GPRA 1, 2, 4 Tracking'!$D$6:$D$105,'1. LEA List &amp; Summary Sheet'!$B45, '2. GPRA 1, 2, 4 Tracking'!$E$6:$E$105,"1.0",'2. GPRA 1, 2, 4 Tracking'!$G$6:$G$105,"New Hire")</f>
        <v>0</v>
      </c>
      <c r="N45" s="90">
        <f t="shared" si="1"/>
        <v>0</v>
      </c>
      <c r="O45" s="57">
        <f>COUNTIFS('2. GPRA 1, 2, 4 Tracking'!$D$6:$D$105,'1. LEA List &amp; Summary Sheet'!$B45, '2. GPRA 1, 2, 4 Tracking'!$E$6:$E$105,"0.1",'2. GPRA 1, 2, 4 Tracking'!$H$6:$H$105,"New Hire")</f>
        <v>0</v>
      </c>
      <c r="P45" s="57">
        <f>COUNTIFS('2. GPRA 1, 2, 4 Tracking'!$D$6:$D$105,'1. LEA List &amp; Summary Sheet'!$B45, '2. GPRA 1, 2, 4 Tracking'!$E$6:$E$105,"0.2",'2. GPRA 1, 2, 4 Tracking'!$H$6:$H$105,"New Hire")</f>
        <v>0</v>
      </c>
      <c r="Q45" s="57">
        <f>COUNTIFS('2. GPRA 1, 2, 4 Tracking'!$D$6:$D$105,'1. LEA List &amp; Summary Sheet'!$B45, '2. GPRA 1, 2, 4 Tracking'!$E$6:$E$105,"0.3",'2. GPRA 1, 2, 4 Tracking'!$H$6:$H$105,"New Hire")</f>
        <v>0</v>
      </c>
      <c r="R45" s="57">
        <f>COUNTIFS('2. GPRA 1, 2, 4 Tracking'!$D$6:$D$105,'1. LEA List &amp; Summary Sheet'!$B45, '2. GPRA 1, 2, 4 Tracking'!$E$6:$E$105,"0.4",'2. GPRA 1, 2, 4 Tracking'!$H$6:$H$105,"New Hire")</f>
        <v>0</v>
      </c>
      <c r="S45" s="57">
        <f>COUNTIFS('2. GPRA 1, 2, 4 Tracking'!$D$6:$D$105,'1. LEA List &amp; Summary Sheet'!$B45, '2. GPRA 1, 2, 4 Tracking'!$E$6:$E$105,"0.5",'2. GPRA 1, 2, 4 Tracking'!$H$6:$H$105,"New Hire")</f>
        <v>0</v>
      </c>
      <c r="T45" s="57">
        <f>COUNTIFS('2. GPRA 1, 2, 4 Tracking'!$D$6:$D$105,'1. LEA List &amp; Summary Sheet'!$B45, '2. GPRA 1, 2, 4 Tracking'!$E$6:$E$105,"0.6",'2. GPRA 1, 2, 4 Tracking'!$H$6:$H$105,"New Hire")</f>
        <v>0</v>
      </c>
      <c r="U45" s="57">
        <f>COUNTIFS('2. GPRA 1, 2, 4 Tracking'!$D$6:$D$105,'1. LEA List &amp; Summary Sheet'!$B45, '2. GPRA 1, 2, 4 Tracking'!$E$6:$E$105,"0.7",'2. GPRA 1, 2, 4 Tracking'!$H$6:$H$105,"New Hire")</f>
        <v>0</v>
      </c>
      <c r="V45" s="57">
        <f>COUNTIFS('2. GPRA 1, 2, 4 Tracking'!$D$6:$D$105,'1. LEA List &amp; Summary Sheet'!$B45, '2. GPRA 1, 2, 4 Tracking'!$E$6:$E$105,"0.8",'2. GPRA 1, 2, 4 Tracking'!$H$6:$H$105,"New Hire")</f>
        <v>0</v>
      </c>
      <c r="W45" s="57">
        <f>COUNTIFS('2. GPRA 1, 2, 4 Tracking'!$D$6:$D$105,'1. LEA List &amp; Summary Sheet'!$B45, '2. GPRA 1, 2, 4 Tracking'!$E$6:$E$105,"0.9",'2. GPRA 1, 2, 4 Tracking'!$H$6:$H$105,"New Hire")</f>
        <v>0</v>
      </c>
      <c r="X45" s="57">
        <f>COUNTIFS('2. GPRA 1, 2, 4 Tracking'!$D$6:$D$105,'1. LEA List &amp; Summary Sheet'!$B45, '2. GPRA 1, 2, 4 Tracking'!$E$6:$E$105,"1.0",'2. GPRA 1, 2, 4 Tracking'!$H$6:$H$105,"New Hire")</f>
        <v>0</v>
      </c>
      <c r="Y45" s="90">
        <f t="shared" si="2"/>
        <v>0</v>
      </c>
      <c r="Z45" s="55">
        <f>COUNTIFS('2. GPRA 1, 2, 4 Tracking'!$D$6:$D$105,'1. LEA List &amp; Summary Sheet'!$B45, '2. GPRA 1, 2, 4 Tracking'!$E$6:$E$105,"0.1",'2. GPRA 1, 2, 4 Tracking'!$I$6:$I$105,"New Hire")</f>
        <v>0</v>
      </c>
      <c r="AA45" s="55">
        <f>COUNTIFS('2. GPRA 1, 2, 4 Tracking'!$D$6:$D$105,'1. LEA List &amp; Summary Sheet'!$B45, '2. GPRA 1, 2, 4 Tracking'!$E$6:$E$105,"0.2",'2. GPRA 1, 2, 4 Tracking'!$I$6:$I$105,"New Hire")</f>
        <v>0</v>
      </c>
      <c r="AB45" s="55">
        <f>COUNTIFS('2. GPRA 1, 2, 4 Tracking'!$D$6:$D$105,'1. LEA List &amp; Summary Sheet'!$B45, '2. GPRA 1, 2, 4 Tracking'!$E$6:$E$105,"0.3",'2. GPRA 1, 2, 4 Tracking'!$I$6:$I$105,"New Hire")</f>
        <v>0</v>
      </c>
      <c r="AC45" s="55">
        <f>COUNTIFS('2. GPRA 1, 2, 4 Tracking'!$D$6:$D$105,'1. LEA List &amp; Summary Sheet'!$B45, '2. GPRA 1, 2, 4 Tracking'!$E$6:$E$105,"0.4",'2. GPRA 1, 2, 4 Tracking'!$I$6:$I$105,"New Hire")</f>
        <v>0</v>
      </c>
      <c r="AD45" s="55">
        <f>COUNTIFS('2. GPRA 1, 2, 4 Tracking'!$D$6:$D$105,'1. LEA List &amp; Summary Sheet'!$B45, '2. GPRA 1, 2, 4 Tracking'!$E$6:$E$105,"0.5",'2. GPRA 1, 2, 4 Tracking'!$I$6:$I$105,"New Hire")</f>
        <v>0</v>
      </c>
      <c r="AE45" s="55">
        <f>COUNTIFS('2. GPRA 1, 2, 4 Tracking'!$D$6:$D$105,'1. LEA List &amp; Summary Sheet'!$B45, '2. GPRA 1, 2, 4 Tracking'!$E$6:$E$105,"0.6",'2. GPRA 1, 2, 4 Tracking'!$I$6:$I$105,"New Hire")</f>
        <v>0</v>
      </c>
      <c r="AF45" s="55">
        <f>COUNTIFS('2. GPRA 1, 2, 4 Tracking'!$D$6:$D$105,'1. LEA List &amp; Summary Sheet'!$B45, '2. GPRA 1, 2, 4 Tracking'!$E$6:$E$105,"0.7",'2. GPRA 1, 2, 4 Tracking'!$I$6:$I$105,"New Hire")</f>
        <v>0</v>
      </c>
      <c r="AG45" s="55">
        <f>COUNTIFS('2. GPRA 1, 2, 4 Tracking'!$D$6:$D$105,'1. LEA List &amp; Summary Sheet'!$B45, '2. GPRA 1, 2, 4 Tracking'!$E$6:$E$105,"0.8",'2. GPRA 1, 2, 4 Tracking'!$I$6:$I$105,"New Hire")</f>
        <v>0</v>
      </c>
      <c r="AH45" s="55">
        <f>COUNTIFS('2. GPRA 1, 2, 4 Tracking'!$D$6:$D$105,'1. LEA List &amp; Summary Sheet'!$B45, '2. GPRA 1, 2, 4 Tracking'!$E$6:$E$105,"0.9",'2. GPRA 1, 2, 4 Tracking'!$I$6:$I$105,"New Hire")</f>
        <v>0</v>
      </c>
      <c r="AI45" s="56">
        <f>COUNTIFS('2. GPRA 1, 2, 4 Tracking'!$D$6:$D$105,'1. LEA List &amp; Summary Sheet'!$B45, '2. GPRA 1, 2, 4 Tracking'!$E$6:$E$105,"1.0",'2. GPRA 1, 2, 4 Tracking'!$I$6:$I$105,"New Hire")</f>
        <v>0</v>
      </c>
      <c r="AJ45" s="90">
        <f t="shared" si="3"/>
        <v>0</v>
      </c>
      <c r="AK45" s="57">
        <f>COUNTIFS('2. GPRA 1, 2, 4 Tracking'!$D$6:$D$105,'1. LEA List &amp; Summary Sheet'!$B45, '2. GPRA 1, 2, 4 Tracking'!$E$6:$E$105,"0.1",'2. GPRA 1, 2, 4 Tracking'!$J$6:$J$105,"New Hire")</f>
        <v>0</v>
      </c>
      <c r="AL45" s="57">
        <f>COUNTIFS('2. GPRA 1, 2, 4 Tracking'!$D$6:$D$105,'1. LEA List &amp; Summary Sheet'!$B45, '2. GPRA 1, 2, 4 Tracking'!$E$6:$E$105,"0.2",'2. GPRA 1, 2, 4 Tracking'!$J$6:$J$105,"New Hire")</f>
        <v>0</v>
      </c>
      <c r="AM45" s="57">
        <f>COUNTIFS('2. GPRA 1, 2, 4 Tracking'!$D$6:$D$105,'1. LEA List &amp; Summary Sheet'!$B45, '2. GPRA 1, 2, 4 Tracking'!$E$6:$E$105,"0.3",'2. GPRA 1, 2, 4 Tracking'!$J$6:$J$105,"New Hire")</f>
        <v>0</v>
      </c>
      <c r="AN45" s="57">
        <f>COUNTIFS('2. GPRA 1, 2, 4 Tracking'!$D$6:$D$105,'1. LEA List &amp; Summary Sheet'!$B45, '2. GPRA 1, 2, 4 Tracking'!$E$6:$E$105,"0.4",'2. GPRA 1, 2, 4 Tracking'!$J$6:$J$105,"New Hire")</f>
        <v>0</v>
      </c>
      <c r="AO45" s="57">
        <f>COUNTIFS('2. GPRA 1, 2, 4 Tracking'!$D$6:$D$105,'1. LEA List &amp; Summary Sheet'!$B45, '2. GPRA 1, 2, 4 Tracking'!$E$6:$E$105,"0.5",'2. GPRA 1, 2, 4 Tracking'!$J$6:$J$105,"New Hire")</f>
        <v>0</v>
      </c>
      <c r="AP45" s="57">
        <f>COUNTIFS('2. GPRA 1, 2, 4 Tracking'!$D$6:$D$105,'1. LEA List &amp; Summary Sheet'!$B45, '2. GPRA 1, 2, 4 Tracking'!$E$6:$E$105,"0.6",'2. GPRA 1, 2, 4 Tracking'!$J$6:$J$105,"New Hire")</f>
        <v>0</v>
      </c>
      <c r="AQ45" s="57">
        <f>COUNTIFS('2. GPRA 1, 2, 4 Tracking'!$D$6:$D$105,'1. LEA List &amp; Summary Sheet'!$B45, '2. GPRA 1, 2, 4 Tracking'!$E$6:$E$105,"0.7",'2. GPRA 1, 2, 4 Tracking'!$J$6:$J$105,"New Hire")</f>
        <v>0</v>
      </c>
      <c r="AR45" s="57">
        <f>COUNTIFS('2. GPRA 1, 2, 4 Tracking'!$D$6:$D$105,'1. LEA List &amp; Summary Sheet'!$B45, '2. GPRA 1, 2, 4 Tracking'!$E$6:$E$105,"0.8",'2. GPRA 1, 2, 4 Tracking'!$J$6:$J$105,"New Hire")</f>
        <v>0</v>
      </c>
      <c r="AS45" s="57">
        <f>COUNTIFS('2. GPRA 1, 2, 4 Tracking'!$D$6:$D$105,'1. LEA List &amp; Summary Sheet'!$B45, '2. GPRA 1, 2, 4 Tracking'!$E$6:$E$105,"0.9",'2. GPRA 1, 2, 4 Tracking'!$J$6:$J$105,"New Hire")</f>
        <v>0</v>
      </c>
      <c r="AT45" s="58">
        <f>COUNTIFS('2. GPRA 1, 2, 4 Tracking'!$D$6:$D$105,'1. LEA List &amp; Summary Sheet'!$B45, '2. GPRA 1, 2, 4 Tracking'!$E$6:$E$105,"1.0",'2. GPRA 1, 2, 4 Tracking'!$J$6:$J$105,"New Hire")</f>
        <v>0</v>
      </c>
      <c r="AU45" s="90">
        <f t="shared" si="4"/>
        <v>0</v>
      </c>
      <c r="AV45" s="55">
        <f>COUNTIFS('2. GPRA 1, 2, 4 Tracking'!$D$6:$D$105,'1. LEA List &amp; Summary Sheet'!$B45, '2. GPRA 1, 2, 4 Tracking'!$E$6:$E$105,"0.1",'2. GPRA 1, 2, 4 Tracking'!$K$6:$K$105,"New Hire")</f>
        <v>0</v>
      </c>
      <c r="AW45" s="55">
        <f>COUNTIFS('2. GPRA 1, 2, 4 Tracking'!$D$6:$D$105,'1. LEA List &amp; Summary Sheet'!$B45, '2. GPRA 1, 2, 4 Tracking'!$E$6:$E$105,"0.2",'2. GPRA 1, 2, 4 Tracking'!$K$6:$K$105,"New Hire")</f>
        <v>0</v>
      </c>
      <c r="AX45" s="55">
        <f>COUNTIFS('2. GPRA 1, 2, 4 Tracking'!$D$6:$D$105,'1. LEA List &amp; Summary Sheet'!$B45, '2. GPRA 1, 2, 4 Tracking'!$E$6:$E$105,"0.3",'2. GPRA 1, 2, 4 Tracking'!$K$6:$K$105,"New Hire")</f>
        <v>0</v>
      </c>
      <c r="AY45" s="55">
        <f>COUNTIFS('2. GPRA 1, 2, 4 Tracking'!$D$6:$D$105,'1. LEA List &amp; Summary Sheet'!$B45, '2. GPRA 1, 2, 4 Tracking'!$E$6:$E$105,"0.4",'2. GPRA 1, 2, 4 Tracking'!$K$6:$K$105,"New Hire")</f>
        <v>0</v>
      </c>
      <c r="AZ45" s="55">
        <f>COUNTIFS('2. GPRA 1, 2, 4 Tracking'!$D$6:$D$105,'1. LEA List &amp; Summary Sheet'!$B45, '2. GPRA 1, 2, 4 Tracking'!$E$6:$E$105,"0.5",'2. GPRA 1, 2, 4 Tracking'!$K$6:$K$105,"New Hire")</f>
        <v>0</v>
      </c>
      <c r="BA45" s="55">
        <f>COUNTIFS('2. GPRA 1, 2, 4 Tracking'!$D$6:$D$105,'1. LEA List &amp; Summary Sheet'!$B45, '2. GPRA 1, 2, 4 Tracking'!$E$6:$E$105,"0.6",'2. GPRA 1, 2, 4 Tracking'!$K$6:$K$105,"New Hire")</f>
        <v>0</v>
      </c>
      <c r="BB45" s="55">
        <f>COUNTIFS('2. GPRA 1, 2, 4 Tracking'!$D$6:$D$105,'1. LEA List &amp; Summary Sheet'!$B45, '2. GPRA 1, 2, 4 Tracking'!$E$6:$E$105,"0.7",'2. GPRA 1, 2, 4 Tracking'!$K$6:$K$105,"New Hire")</f>
        <v>0</v>
      </c>
      <c r="BC45" s="55">
        <f>COUNTIFS('2. GPRA 1, 2, 4 Tracking'!$D$6:$D$105,'1. LEA List &amp; Summary Sheet'!$B45, '2. GPRA 1, 2, 4 Tracking'!$E$6:$E$105,"0.8",'2. GPRA 1, 2, 4 Tracking'!$K$6:$K$105,"New Hire")</f>
        <v>0</v>
      </c>
      <c r="BD45" s="55">
        <f>COUNTIFS('2. GPRA 1, 2, 4 Tracking'!$D$6:$D$105,'1. LEA List &amp; Summary Sheet'!$B45, '2. GPRA 1, 2, 4 Tracking'!$E$6:$E$105,"0.9",'2. GPRA 1, 2, 4 Tracking'!$K$6:$K$105,"New Hire")</f>
        <v>0</v>
      </c>
      <c r="BE45" s="56">
        <f>COUNTIFS('2. GPRA 1, 2, 4 Tracking'!$D$6:$D$105,'1. LEA List &amp; Summary Sheet'!$B45, '2. GPRA 1, 2, 4 Tracking'!$E$6:$E$105,"1.0",'2. GPRA 1, 2, 4 Tracking'!$K$6:$K$105,"New Hire")</f>
        <v>0</v>
      </c>
      <c r="BF45" s="64"/>
    </row>
    <row r="46" spans="2:58" ht="78.75" customHeight="1" thickBot="1" x14ac:dyDescent="0.4">
      <c r="B46" s="71"/>
      <c r="C46" s="90">
        <f t="shared" si="0"/>
        <v>0</v>
      </c>
      <c r="D46" s="55">
        <f>COUNTIFS('2. GPRA 1, 2, 4 Tracking'!$D$6:$D$105,'1. LEA List &amp; Summary Sheet'!$B46, '2. GPRA 1, 2, 4 Tracking'!$E$6:$E$105,"0.1",'2. GPRA 1, 2, 4 Tracking'!$G$6:$G$105,"New Hire")</f>
        <v>0</v>
      </c>
      <c r="E46" s="56">
        <f>COUNTIFS('2. GPRA 1, 2, 4 Tracking'!$D$6:$D$105,'1. LEA List &amp; Summary Sheet'!$B46, '2. GPRA 1, 2, 4 Tracking'!$E$6:$E$105,"0.2",'2. GPRA 1, 2, 4 Tracking'!$G$6:$G$105,"New Hire")</f>
        <v>0</v>
      </c>
      <c r="F46" s="56">
        <f>COUNTIFS('2. GPRA 1, 2, 4 Tracking'!$D$6:$D$105,'1. LEA List &amp; Summary Sheet'!$B46, '2. GPRA 1, 2, 4 Tracking'!$E$6:$E$105,"0.3",'2. GPRA 1, 2, 4 Tracking'!$G$6:$G$105,"New Hire")</f>
        <v>0</v>
      </c>
      <c r="G46" s="56">
        <f>COUNTIFS('2. GPRA 1, 2, 4 Tracking'!$D$6:$D$105,'1. LEA List &amp; Summary Sheet'!$B46, '2. GPRA 1, 2, 4 Tracking'!$E$6:$E$105,"0.4",'2. GPRA 1, 2, 4 Tracking'!$G$6:$G$105,"New Hire")</f>
        <v>0</v>
      </c>
      <c r="H46" s="56">
        <f>COUNTIFS('2. GPRA 1, 2, 4 Tracking'!$D$6:$D$105,'1. LEA List &amp; Summary Sheet'!$B46, '2. GPRA 1, 2, 4 Tracking'!$E$6:$E$105,"0.5",'2. GPRA 1, 2, 4 Tracking'!$G$6:$G$105,"New Hire")</f>
        <v>0</v>
      </c>
      <c r="I46" s="56">
        <f>COUNTIFS('2. GPRA 1, 2, 4 Tracking'!$D$6:$D$105,'1. LEA List &amp; Summary Sheet'!$B46, '2. GPRA 1, 2, 4 Tracking'!$E$6:$E$105,"0.6",'2. GPRA 1, 2, 4 Tracking'!$G$6:$G$105,"New Hire")</f>
        <v>0</v>
      </c>
      <c r="J46" s="56">
        <f>COUNTIFS('2. GPRA 1, 2, 4 Tracking'!$D$6:$D$105,'1. LEA List &amp; Summary Sheet'!$B46, '2. GPRA 1, 2, 4 Tracking'!$E$6:$E$105,"0.7",'2. GPRA 1, 2, 4 Tracking'!$G$6:$G$105,"New Hire")</f>
        <v>0</v>
      </c>
      <c r="K46" s="56">
        <f>COUNTIFS('2. GPRA 1, 2, 4 Tracking'!$D$6:$D$105,'1. LEA List &amp; Summary Sheet'!$B46, '2. GPRA 1, 2, 4 Tracking'!$E$6:$E$105,"0.8",'2. GPRA 1, 2, 4 Tracking'!$G$6:$G$105,"New Hire")</f>
        <v>0</v>
      </c>
      <c r="L46" s="56">
        <f>COUNTIFS('2. GPRA 1, 2, 4 Tracking'!$D$6:$D$105,'1. LEA List &amp; Summary Sheet'!$B46, '2. GPRA 1, 2, 4 Tracking'!$E$6:$E$105,"0.9",'2. GPRA 1, 2, 4 Tracking'!$G$6:$G$105,"New Hire")</f>
        <v>0</v>
      </c>
      <c r="M46" s="56">
        <f>COUNTIFS('2. GPRA 1, 2, 4 Tracking'!$D$6:$D$105,'1. LEA List &amp; Summary Sheet'!$B46, '2. GPRA 1, 2, 4 Tracking'!$E$6:$E$105,"1.0",'2. GPRA 1, 2, 4 Tracking'!$G$6:$G$105,"New Hire")</f>
        <v>0</v>
      </c>
      <c r="N46" s="90">
        <f t="shared" si="1"/>
        <v>0</v>
      </c>
      <c r="O46" s="57">
        <f>COUNTIFS('2. GPRA 1, 2, 4 Tracking'!$D$6:$D$105,'1. LEA List &amp; Summary Sheet'!$B46, '2. GPRA 1, 2, 4 Tracking'!$E$6:$E$105,"0.1",'2. GPRA 1, 2, 4 Tracking'!$H$6:$H$105,"New Hire")</f>
        <v>0</v>
      </c>
      <c r="P46" s="57">
        <f>COUNTIFS('2. GPRA 1, 2, 4 Tracking'!$D$6:$D$105,'1. LEA List &amp; Summary Sheet'!$B46, '2. GPRA 1, 2, 4 Tracking'!$E$6:$E$105,"0.2",'2. GPRA 1, 2, 4 Tracking'!$H$6:$H$105,"New Hire")</f>
        <v>0</v>
      </c>
      <c r="Q46" s="57">
        <f>COUNTIFS('2. GPRA 1, 2, 4 Tracking'!$D$6:$D$105,'1. LEA List &amp; Summary Sheet'!$B46, '2. GPRA 1, 2, 4 Tracking'!$E$6:$E$105,"0.3",'2. GPRA 1, 2, 4 Tracking'!$H$6:$H$105,"New Hire")</f>
        <v>0</v>
      </c>
      <c r="R46" s="57">
        <f>COUNTIFS('2. GPRA 1, 2, 4 Tracking'!$D$6:$D$105,'1. LEA List &amp; Summary Sheet'!$B46, '2. GPRA 1, 2, 4 Tracking'!$E$6:$E$105,"0.4",'2. GPRA 1, 2, 4 Tracking'!$H$6:$H$105,"New Hire")</f>
        <v>0</v>
      </c>
      <c r="S46" s="57">
        <f>COUNTIFS('2. GPRA 1, 2, 4 Tracking'!$D$6:$D$105,'1. LEA List &amp; Summary Sheet'!$B46, '2. GPRA 1, 2, 4 Tracking'!$E$6:$E$105,"0.5",'2. GPRA 1, 2, 4 Tracking'!$H$6:$H$105,"New Hire")</f>
        <v>0</v>
      </c>
      <c r="T46" s="57">
        <f>COUNTIFS('2. GPRA 1, 2, 4 Tracking'!$D$6:$D$105,'1. LEA List &amp; Summary Sheet'!$B46, '2. GPRA 1, 2, 4 Tracking'!$E$6:$E$105,"0.6",'2. GPRA 1, 2, 4 Tracking'!$H$6:$H$105,"New Hire")</f>
        <v>0</v>
      </c>
      <c r="U46" s="57">
        <f>COUNTIFS('2. GPRA 1, 2, 4 Tracking'!$D$6:$D$105,'1. LEA List &amp; Summary Sheet'!$B46, '2. GPRA 1, 2, 4 Tracking'!$E$6:$E$105,"0.7",'2. GPRA 1, 2, 4 Tracking'!$H$6:$H$105,"New Hire")</f>
        <v>0</v>
      </c>
      <c r="V46" s="57">
        <f>COUNTIFS('2. GPRA 1, 2, 4 Tracking'!$D$6:$D$105,'1. LEA List &amp; Summary Sheet'!$B46, '2. GPRA 1, 2, 4 Tracking'!$E$6:$E$105,"0.8",'2. GPRA 1, 2, 4 Tracking'!$H$6:$H$105,"New Hire")</f>
        <v>0</v>
      </c>
      <c r="W46" s="57">
        <f>COUNTIFS('2. GPRA 1, 2, 4 Tracking'!$D$6:$D$105,'1. LEA List &amp; Summary Sheet'!$B46, '2. GPRA 1, 2, 4 Tracking'!$E$6:$E$105,"0.9",'2. GPRA 1, 2, 4 Tracking'!$H$6:$H$105,"New Hire")</f>
        <v>0</v>
      </c>
      <c r="X46" s="57">
        <f>COUNTIFS('2. GPRA 1, 2, 4 Tracking'!$D$6:$D$105,'1. LEA List &amp; Summary Sheet'!$B46, '2. GPRA 1, 2, 4 Tracking'!$E$6:$E$105,"1.0",'2. GPRA 1, 2, 4 Tracking'!$H$6:$H$105,"New Hire")</f>
        <v>0</v>
      </c>
      <c r="Y46" s="90">
        <f t="shared" si="2"/>
        <v>0</v>
      </c>
      <c r="Z46" s="55">
        <f>COUNTIFS('2. GPRA 1, 2, 4 Tracking'!$D$6:$D$105,'1. LEA List &amp; Summary Sheet'!$B46, '2. GPRA 1, 2, 4 Tracking'!$E$6:$E$105,"0.1",'2. GPRA 1, 2, 4 Tracking'!$I$6:$I$105,"New Hire")</f>
        <v>0</v>
      </c>
      <c r="AA46" s="55">
        <f>COUNTIFS('2. GPRA 1, 2, 4 Tracking'!$D$6:$D$105,'1. LEA List &amp; Summary Sheet'!$B46, '2. GPRA 1, 2, 4 Tracking'!$E$6:$E$105,"0.2",'2. GPRA 1, 2, 4 Tracking'!$I$6:$I$105,"New Hire")</f>
        <v>0</v>
      </c>
      <c r="AB46" s="55">
        <f>COUNTIFS('2. GPRA 1, 2, 4 Tracking'!$D$6:$D$105,'1. LEA List &amp; Summary Sheet'!$B46, '2. GPRA 1, 2, 4 Tracking'!$E$6:$E$105,"0.3",'2. GPRA 1, 2, 4 Tracking'!$I$6:$I$105,"New Hire")</f>
        <v>0</v>
      </c>
      <c r="AC46" s="55">
        <f>COUNTIFS('2. GPRA 1, 2, 4 Tracking'!$D$6:$D$105,'1. LEA List &amp; Summary Sheet'!$B46, '2. GPRA 1, 2, 4 Tracking'!$E$6:$E$105,"0.4",'2. GPRA 1, 2, 4 Tracking'!$I$6:$I$105,"New Hire")</f>
        <v>0</v>
      </c>
      <c r="AD46" s="55">
        <f>COUNTIFS('2. GPRA 1, 2, 4 Tracking'!$D$6:$D$105,'1. LEA List &amp; Summary Sheet'!$B46, '2. GPRA 1, 2, 4 Tracking'!$E$6:$E$105,"0.5",'2. GPRA 1, 2, 4 Tracking'!$I$6:$I$105,"New Hire")</f>
        <v>0</v>
      </c>
      <c r="AE46" s="55">
        <f>COUNTIFS('2. GPRA 1, 2, 4 Tracking'!$D$6:$D$105,'1. LEA List &amp; Summary Sheet'!$B46, '2. GPRA 1, 2, 4 Tracking'!$E$6:$E$105,"0.6",'2. GPRA 1, 2, 4 Tracking'!$I$6:$I$105,"New Hire")</f>
        <v>0</v>
      </c>
      <c r="AF46" s="55">
        <f>COUNTIFS('2. GPRA 1, 2, 4 Tracking'!$D$6:$D$105,'1. LEA List &amp; Summary Sheet'!$B46, '2. GPRA 1, 2, 4 Tracking'!$E$6:$E$105,"0.7",'2. GPRA 1, 2, 4 Tracking'!$I$6:$I$105,"New Hire")</f>
        <v>0</v>
      </c>
      <c r="AG46" s="55">
        <f>COUNTIFS('2. GPRA 1, 2, 4 Tracking'!$D$6:$D$105,'1. LEA List &amp; Summary Sheet'!$B46, '2. GPRA 1, 2, 4 Tracking'!$E$6:$E$105,"0.8",'2. GPRA 1, 2, 4 Tracking'!$I$6:$I$105,"New Hire")</f>
        <v>0</v>
      </c>
      <c r="AH46" s="55">
        <f>COUNTIFS('2. GPRA 1, 2, 4 Tracking'!$D$6:$D$105,'1. LEA List &amp; Summary Sheet'!$B46, '2. GPRA 1, 2, 4 Tracking'!$E$6:$E$105,"0.9",'2. GPRA 1, 2, 4 Tracking'!$I$6:$I$105,"New Hire")</f>
        <v>0</v>
      </c>
      <c r="AI46" s="56">
        <f>COUNTIFS('2. GPRA 1, 2, 4 Tracking'!$D$6:$D$105,'1. LEA List &amp; Summary Sheet'!$B46, '2. GPRA 1, 2, 4 Tracking'!$E$6:$E$105,"1.0",'2. GPRA 1, 2, 4 Tracking'!$I$6:$I$105,"New Hire")</f>
        <v>0</v>
      </c>
      <c r="AJ46" s="90">
        <f t="shared" si="3"/>
        <v>0</v>
      </c>
      <c r="AK46" s="57">
        <f>COUNTIFS('2. GPRA 1, 2, 4 Tracking'!$D$6:$D$105,'1. LEA List &amp; Summary Sheet'!$B46, '2. GPRA 1, 2, 4 Tracking'!$E$6:$E$105,"0.1",'2. GPRA 1, 2, 4 Tracking'!$J$6:$J$105,"New Hire")</f>
        <v>0</v>
      </c>
      <c r="AL46" s="57">
        <f>COUNTIFS('2. GPRA 1, 2, 4 Tracking'!$D$6:$D$105,'1. LEA List &amp; Summary Sheet'!$B46, '2. GPRA 1, 2, 4 Tracking'!$E$6:$E$105,"0.2",'2. GPRA 1, 2, 4 Tracking'!$J$6:$J$105,"New Hire")</f>
        <v>0</v>
      </c>
      <c r="AM46" s="57">
        <f>COUNTIFS('2. GPRA 1, 2, 4 Tracking'!$D$6:$D$105,'1. LEA List &amp; Summary Sheet'!$B46, '2. GPRA 1, 2, 4 Tracking'!$E$6:$E$105,"0.3",'2. GPRA 1, 2, 4 Tracking'!$J$6:$J$105,"New Hire")</f>
        <v>0</v>
      </c>
      <c r="AN46" s="57">
        <f>COUNTIFS('2. GPRA 1, 2, 4 Tracking'!$D$6:$D$105,'1. LEA List &amp; Summary Sheet'!$B46, '2. GPRA 1, 2, 4 Tracking'!$E$6:$E$105,"0.4",'2. GPRA 1, 2, 4 Tracking'!$J$6:$J$105,"New Hire")</f>
        <v>0</v>
      </c>
      <c r="AO46" s="57">
        <f>COUNTIFS('2. GPRA 1, 2, 4 Tracking'!$D$6:$D$105,'1. LEA List &amp; Summary Sheet'!$B46, '2. GPRA 1, 2, 4 Tracking'!$E$6:$E$105,"0.5",'2. GPRA 1, 2, 4 Tracking'!$J$6:$J$105,"New Hire")</f>
        <v>0</v>
      </c>
      <c r="AP46" s="57">
        <f>COUNTIFS('2. GPRA 1, 2, 4 Tracking'!$D$6:$D$105,'1. LEA List &amp; Summary Sheet'!$B46, '2. GPRA 1, 2, 4 Tracking'!$E$6:$E$105,"0.6",'2. GPRA 1, 2, 4 Tracking'!$J$6:$J$105,"New Hire")</f>
        <v>0</v>
      </c>
      <c r="AQ46" s="57">
        <f>COUNTIFS('2. GPRA 1, 2, 4 Tracking'!$D$6:$D$105,'1. LEA List &amp; Summary Sheet'!$B46, '2. GPRA 1, 2, 4 Tracking'!$E$6:$E$105,"0.7",'2. GPRA 1, 2, 4 Tracking'!$J$6:$J$105,"New Hire")</f>
        <v>0</v>
      </c>
      <c r="AR46" s="57">
        <f>COUNTIFS('2. GPRA 1, 2, 4 Tracking'!$D$6:$D$105,'1. LEA List &amp; Summary Sheet'!$B46, '2. GPRA 1, 2, 4 Tracking'!$E$6:$E$105,"0.8",'2. GPRA 1, 2, 4 Tracking'!$J$6:$J$105,"New Hire")</f>
        <v>0</v>
      </c>
      <c r="AS46" s="57">
        <f>COUNTIFS('2. GPRA 1, 2, 4 Tracking'!$D$6:$D$105,'1. LEA List &amp; Summary Sheet'!$B46, '2. GPRA 1, 2, 4 Tracking'!$E$6:$E$105,"0.9",'2. GPRA 1, 2, 4 Tracking'!$J$6:$J$105,"New Hire")</f>
        <v>0</v>
      </c>
      <c r="AT46" s="58">
        <f>COUNTIFS('2. GPRA 1, 2, 4 Tracking'!$D$6:$D$105,'1. LEA List &amp; Summary Sheet'!$B46, '2. GPRA 1, 2, 4 Tracking'!$E$6:$E$105,"1.0",'2. GPRA 1, 2, 4 Tracking'!$J$6:$J$105,"New Hire")</f>
        <v>0</v>
      </c>
      <c r="AU46" s="90">
        <f t="shared" si="4"/>
        <v>0</v>
      </c>
      <c r="AV46" s="55">
        <f>COUNTIFS('2. GPRA 1, 2, 4 Tracking'!$D$6:$D$105,'1. LEA List &amp; Summary Sheet'!$B46, '2. GPRA 1, 2, 4 Tracking'!$E$6:$E$105,"0.1",'2. GPRA 1, 2, 4 Tracking'!$K$6:$K$105,"New Hire")</f>
        <v>0</v>
      </c>
      <c r="AW46" s="55">
        <f>COUNTIFS('2. GPRA 1, 2, 4 Tracking'!$D$6:$D$105,'1. LEA List &amp; Summary Sheet'!$B46, '2. GPRA 1, 2, 4 Tracking'!$E$6:$E$105,"0.2",'2. GPRA 1, 2, 4 Tracking'!$K$6:$K$105,"New Hire")</f>
        <v>0</v>
      </c>
      <c r="AX46" s="55">
        <f>COUNTIFS('2. GPRA 1, 2, 4 Tracking'!$D$6:$D$105,'1. LEA List &amp; Summary Sheet'!$B46, '2. GPRA 1, 2, 4 Tracking'!$E$6:$E$105,"0.3",'2. GPRA 1, 2, 4 Tracking'!$K$6:$K$105,"New Hire")</f>
        <v>0</v>
      </c>
      <c r="AY46" s="55">
        <f>COUNTIFS('2. GPRA 1, 2, 4 Tracking'!$D$6:$D$105,'1. LEA List &amp; Summary Sheet'!$B46, '2. GPRA 1, 2, 4 Tracking'!$E$6:$E$105,"0.4",'2. GPRA 1, 2, 4 Tracking'!$K$6:$K$105,"New Hire")</f>
        <v>0</v>
      </c>
      <c r="AZ46" s="55">
        <f>COUNTIFS('2. GPRA 1, 2, 4 Tracking'!$D$6:$D$105,'1. LEA List &amp; Summary Sheet'!$B46, '2. GPRA 1, 2, 4 Tracking'!$E$6:$E$105,"0.5",'2. GPRA 1, 2, 4 Tracking'!$K$6:$K$105,"New Hire")</f>
        <v>0</v>
      </c>
      <c r="BA46" s="55">
        <f>COUNTIFS('2. GPRA 1, 2, 4 Tracking'!$D$6:$D$105,'1. LEA List &amp; Summary Sheet'!$B46, '2. GPRA 1, 2, 4 Tracking'!$E$6:$E$105,"0.6",'2. GPRA 1, 2, 4 Tracking'!$K$6:$K$105,"New Hire")</f>
        <v>0</v>
      </c>
      <c r="BB46" s="55">
        <f>COUNTIFS('2. GPRA 1, 2, 4 Tracking'!$D$6:$D$105,'1. LEA List &amp; Summary Sheet'!$B46, '2. GPRA 1, 2, 4 Tracking'!$E$6:$E$105,"0.7",'2. GPRA 1, 2, 4 Tracking'!$K$6:$K$105,"New Hire")</f>
        <v>0</v>
      </c>
      <c r="BC46" s="55">
        <f>COUNTIFS('2. GPRA 1, 2, 4 Tracking'!$D$6:$D$105,'1. LEA List &amp; Summary Sheet'!$B46, '2. GPRA 1, 2, 4 Tracking'!$E$6:$E$105,"0.8",'2. GPRA 1, 2, 4 Tracking'!$K$6:$K$105,"New Hire")</f>
        <v>0</v>
      </c>
      <c r="BD46" s="55">
        <f>COUNTIFS('2. GPRA 1, 2, 4 Tracking'!$D$6:$D$105,'1. LEA List &amp; Summary Sheet'!$B46, '2. GPRA 1, 2, 4 Tracking'!$E$6:$E$105,"0.9",'2. GPRA 1, 2, 4 Tracking'!$K$6:$K$105,"New Hire")</f>
        <v>0</v>
      </c>
      <c r="BE46" s="56">
        <f>COUNTIFS('2. GPRA 1, 2, 4 Tracking'!$D$6:$D$105,'1. LEA List &amp; Summary Sheet'!$B46, '2. GPRA 1, 2, 4 Tracking'!$E$6:$E$105,"1.0",'2. GPRA 1, 2, 4 Tracking'!$K$6:$K$105,"New Hire")</f>
        <v>0</v>
      </c>
      <c r="BF46" s="64"/>
    </row>
    <row r="47" spans="2:58" ht="78.75" customHeight="1" thickBot="1" x14ac:dyDescent="0.4">
      <c r="B47" s="71"/>
      <c r="C47" s="90">
        <f t="shared" si="0"/>
        <v>0</v>
      </c>
      <c r="D47" s="55">
        <f>COUNTIFS('2. GPRA 1, 2, 4 Tracking'!$D$6:$D$105,'1. LEA List &amp; Summary Sheet'!$B47, '2. GPRA 1, 2, 4 Tracking'!$E$6:$E$105,"0.1",'2. GPRA 1, 2, 4 Tracking'!$G$6:$G$105,"New Hire")</f>
        <v>0</v>
      </c>
      <c r="E47" s="56">
        <f>COUNTIFS('2. GPRA 1, 2, 4 Tracking'!$D$6:$D$105,'1. LEA List &amp; Summary Sheet'!$B47, '2. GPRA 1, 2, 4 Tracking'!$E$6:$E$105,"0.2",'2. GPRA 1, 2, 4 Tracking'!$G$6:$G$105,"New Hire")</f>
        <v>0</v>
      </c>
      <c r="F47" s="56">
        <f>COUNTIFS('2. GPRA 1, 2, 4 Tracking'!$D$6:$D$105,'1. LEA List &amp; Summary Sheet'!$B47, '2. GPRA 1, 2, 4 Tracking'!$E$6:$E$105,"0.3",'2. GPRA 1, 2, 4 Tracking'!$G$6:$G$105,"New Hire")</f>
        <v>0</v>
      </c>
      <c r="G47" s="56">
        <f>COUNTIFS('2. GPRA 1, 2, 4 Tracking'!$D$6:$D$105,'1. LEA List &amp; Summary Sheet'!$B47, '2. GPRA 1, 2, 4 Tracking'!$E$6:$E$105,"0.4",'2. GPRA 1, 2, 4 Tracking'!$G$6:$G$105,"New Hire")</f>
        <v>0</v>
      </c>
      <c r="H47" s="56">
        <f>COUNTIFS('2. GPRA 1, 2, 4 Tracking'!$D$6:$D$105,'1. LEA List &amp; Summary Sheet'!$B47, '2. GPRA 1, 2, 4 Tracking'!$E$6:$E$105,"0.5",'2. GPRA 1, 2, 4 Tracking'!$G$6:$G$105,"New Hire")</f>
        <v>0</v>
      </c>
      <c r="I47" s="56">
        <f>COUNTIFS('2. GPRA 1, 2, 4 Tracking'!$D$6:$D$105,'1. LEA List &amp; Summary Sheet'!$B47, '2. GPRA 1, 2, 4 Tracking'!$E$6:$E$105,"0.6",'2. GPRA 1, 2, 4 Tracking'!$G$6:$G$105,"New Hire")</f>
        <v>0</v>
      </c>
      <c r="J47" s="56">
        <f>COUNTIFS('2. GPRA 1, 2, 4 Tracking'!$D$6:$D$105,'1. LEA List &amp; Summary Sheet'!$B47, '2. GPRA 1, 2, 4 Tracking'!$E$6:$E$105,"0.7",'2. GPRA 1, 2, 4 Tracking'!$G$6:$G$105,"New Hire")</f>
        <v>0</v>
      </c>
      <c r="K47" s="56">
        <f>COUNTIFS('2. GPRA 1, 2, 4 Tracking'!$D$6:$D$105,'1. LEA List &amp; Summary Sheet'!$B47, '2. GPRA 1, 2, 4 Tracking'!$E$6:$E$105,"0.8",'2. GPRA 1, 2, 4 Tracking'!$G$6:$G$105,"New Hire")</f>
        <v>0</v>
      </c>
      <c r="L47" s="56">
        <f>COUNTIFS('2. GPRA 1, 2, 4 Tracking'!$D$6:$D$105,'1. LEA List &amp; Summary Sheet'!$B47, '2. GPRA 1, 2, 4 Tracking'!$E$6:$E$105,"0.9",'2. GPRA 1, 2, 4 Tracking'!$G$6:$G$105,"New Hire")</f>
        <v>0</v>
      </c>
      <c r="M47" s="56">
        <f>COUNTIFS('2. GPRA 1, 2, 4 Tracking'!$D$6:$D$105,'1. LEA List &amp; Summary Sheet'!$B47, '2. GPRA 1, 2, 4 Tracking'!$E$6:$E$105,"1.0",'2. GPRA 1, 2, 4 Tracking'!$G$6:$G$105,"New Hire")</f>
        <v>0</v>
      </c>
      <c r="N47" s="90">
        <f t="shared" si="1"/>
        <v>0</v>
      </c>
      <c r="O47" s="57">
        <f>COUNTIFS('2. GPRA 1, 2, 4 Tracking'!$D$6:$D$105,'1. LEA List &amp; Summary Sheet'!$B47, '2. GPRA 1, 2, 4 Tracking'!$E$6:$E$105,"0.1",'2. GPRA 1, 2, 4 Tracking'!$H$6:$H$105,"New Hire")</f>
        <v>0</v>
      </c>
      <c r="P47" s="57">
        <f>COUNTIFS('2. GPRA 1, 2, 4 Tracking'!$D$6:$D$105,'1. LEA List &amp; Summary Sheet'!$B47, '2. GPRA 1, 2, 4 Tracking'!$E$6:$E$105,"0.2",'2. GPRA 1, 2, 4 Tracking'!$H$6:$H$105,"New Hire")</f>
        <v>0</v>
      </c>
      <c r="Q47" s="57">
        <f>COUNTIFS('2. GPRA 1, 2, 4 Tracking'!$D$6:$D$105,'1. LEA List &amp; Summary Sheet'!$B47, '2. GPRA 1, 2, 4 Tracking'!$E$6:$E$105,"0.3",'2. GPRA 1, 2, 4 Tracking'!$H$6:$H$105,"New Hire")</f>
        <v>0</v>
      </c>
      <c r="R47" s="57">
        <f>COUNTIFS('2. GPRA 1, 2, 4 Tracking'!$D$6:$D$105,'1. LEA List &amp; Summary Sheet'!$B47, '2. GPRA 1, 2, 4 Tracking'!$E$6:$E$105,"0.4",'2. GPRA 1, 2, 4 Tracking'!$H$6:$H$105,"New Hire")</f>
        <v>0</v>
      </c>
      <c r="S47" s="57">
        <f>COUNTIFS('2. GPRA 1, 2, 4 Tracking'!$D$6:$D$105,'1. LEA List &amp; Summary Sheet'!$B47, '2. GPRA 1, 2, 4 Tracking'!$E$6:$E$105,"0.5",'2. GPRA 1, 2, 4 Tracking'!$H$6:$H$105,"New Hire")</f>
        <v>0</v>
      </c>
      <c r="T47" s="57">
        <f>COUNTIFS('2. GPRA 1, 2, 4 Tracking'!$D$6:$D$105,'1. LEA List &amp; Summary Sheet'!$B47, '2. GPRA 1, 2, 4 Tracking'!$E$6:$E$105,"0.6",'2. GPRA 1, 2, 4 Tracking'!$H$6:$H$105,"New Hire")</f>
        <v>0</v>
      </c>
      <c r="U47" s="57">
        <f>COUNTIFS('2. GPRA 1, 2, 4 Tracking'!$D$6:$D$105,'1. LEA List &amp; Summary Sheet'!$B47, '2. GPRA 1, 2, 4 Tracking'!$E$6:$E$105,"0.7",'2. GPRA 1, 2, 4 Tracking'!$H$6:$H$105,"New Hire")</f>
        <v>0</v>
      </c>
      <c r="V47" s="57">
        <f>COUNTIFS('2. GPRA 1, 2, 4 Tracking'!$D$6:$D$105,'1. LEA List &amp; Summary Sheet'!$B47, '2. GPRA 1, 2, 4 Tracking'!$E$6:$E$105,"0.8",'2. GPRA 1, 2, 4 Tracking'!$H$6:$H$105,"New Hire")</f>
        <v>0</v>
      </c>
      <c r="W47" s="57">
        <f>COUNTIFS('2. GPRA 1, 2, 4 Tracking'!$D$6:$D$105,'1. LEA List &amp; Summary Sheet'!$B47, '2. GPRA 1, 2, 4 Tracking'!$E$6:$E$105,"0.9",'2. GPRA 1, 2, 4 Tracking'!$H$6:$H$105,"New Hire")</f>
        <v>0</v>
      </c>
      <c r="X47" s="57">
        <f>COUNTIFS('2. GPRA 1, 2, 4 Tracking'!$D$6:$D$105,'1. LEA List &amp; Summary Sheet'!$B47, '2. GPRA 1, 2, 4 Tracking'!$E$6:$E$105,"1.0",'2. GPRA 1, 2, 4 Tracking'!$H$6:$H$105,"New Hire")</f>
        <v>0</v>
      </c>
      <c r="Y47" s="90">
        <f t="shared" si="2"/>
        <v>0</v>
      </c>
      <c r="Z47" s="55">
        <f>COUNTIFS('2. GPRA 1, 2, 4 Tracking'!$D$6:$D$105,'1. LEA List &amp; Summary Sheet'!$B47, '2. GPRA 1, 2, 4 Tracking'!$E$6:$E$105,"0.1",'2. GPRA 1, 2, 4 Tracking'!$I$6:$I$105,"New Hire")</f>
        <v>0</v>
      </c>
      <c r="AA47" s="55">
        <f>COUNTIFS('2. GPRA 1, 2, 4 Tracking'!$D$6:$D$105,'1. LEA List &amp; Summary Sheet'!$B47, '2. GPRA 1, 2, 4 Tracking'!$E$6:$E$105,"0.2",'2. GPRA 1, 2, 4 Tracking'!$I$6:$I$105,"New Hire")</f>
        <v>0</v>
      </c>
      <c r="AB47" s="55">
        <f>COUNTIFS('2. GPRA 1, 2, 4 Tracking'!$D$6:$D$105,'1. LEA List &amp; Summary Sheet'!$B47, '2. GPRA 1, 2, 4 Tracking'!$E$6:$E$105,"0.3",'2. GPRA 1, 2, 4 Tracking'!$I$6:$I$105,"New Hire")</f>
        <v>0</v>
      </c>
      <c r="AC47" s="55">
        <f>COUNTIFS('2. GPRA 1, 2, 4 Tracking'!$D$6:$D$105,'1. LEA List &amp; Summary Sheet'!$B47, '2. GPRA 1, 2, 4 Tracking'!$E$6:$E$105,"0.4",'2. GPRA 1, 2, 4 Tracking'!$I$6:$I$105,"New Hire")</f>
        <v>0</v>
      </c>
      <c r="AD47" s="55">
        <f>COUNTIFS('2. GPRA 1, 2, 4 Tracking'!$D$6:$D$105,'1. LEA List &amp; Summary Sheet'!$B47, '2. GPRA 1, 2, 4 Tracking'!$E$6:$E$105,"0.5",'2. GPRA 1, 2, 4 Tracking'!$I$6:$I$105,"New Hire")</f>
        <v>0</v>
      </c>
      <c r="AE47" s="55">
        <f>COUNTIFS('2. GPRA 1, 2, 4 Tracking'!$D$6:$D$105,'1. LEA List &amp; Summary Sheet'!$B47, '2. GPRA 1, 2, 4 Tracking'!$E$6:$E$105,"0.6",'2. GPRA 1, 2, 4 Tracking'!$I$6:$I$105,"New Hire")</f>
        <v>0</v>
      </c>
      <c r="AF47" s="55">
        <f>COUNTIFS('2. GPRA 1, 2, 4 Tracking'!$D$6:$D$105,'1. LEA List &amp; Summary Sheet'!$B47, '2. GPRA 1, 2, 4 Tracking'!$E$6:$E$105,"0.7",'2. GPRA 1, 2, 4 Tracking'!$I$6:$I$105,"New Hire")</f>
        <v>0</v>
      </c>
      <c r="AG47" s="55">
        <f>COUNTIFS('2. GPRA 1, 2, 4 Tracking'!$D$6:$D$105,'1. LEA List &amp; Summary Sheet'!$B47, '2. GPRA 1, 2, 4 Tracking'!$E$6:$E$105,"0.8",'2. GPRA 1, 2, 4 Tracking'!$I$6:$I$105,"New Hire")</f>
        <v>0</v>
      </c>
      <c r="AH47" s="55">
        <f>COUNTIFS('2. GPRA 1, 2, 4 Tracking'!$D$6:$D$105,'1. LEA List &amp; Summary Sheet'!$B47, '2. GPRA 1, 2, 4 Tracking'!$E$6:$E$105,"0.9",'2. GPRA 1, 2, 4 Tracking'!$I$6:$I$105,"New Hire")</f>
        <v>0</v>
      </c>
      <c r="AI47" s="56">
        <f>COUNTIFS('2. GPRA 1, 2, 4 Tracking'!$D$6:$D$105,'1. LEA List &amp; Summary Sheet'!$B47, '2. GPRA 1, 2, 4 Tracking'!$E$6:$E$105,"1.0",'2. GPRA 1, 2, 4 Tracking'!$I$6:$I$105,"New Hire")</f>
        <v>0</v>
      </c>
      <c r="AJ47" s="90">
        <f t="shared" si="3"/>
        <v>0</v>
      </c>
      <c r="AK47" s="57">
        <f>COUNTIFS('2. GPRA 1, 2, 4 Tracking'!$D$6:$D$105,'1. LEA List &amp; Summary Sheet'!$B47, '2. GPRA 1, 2, 4 Tracking'!$E$6:$E$105,"0.1",'2. GPRA 1, 2, 4 Tracking'!$J$6:$J$105,"New Hire")</f>
        <v>0</v>
      </c>
      <c r="AL47" s="57">
        <f>COUNTIFS('2. GPRA 1, 2, 4 Tracking'!$D$6:$D$105,'1. LEA List &amp; Summary Sheet'!$B47, '2. GPRA 1, 2, 4 Tracking'!$E$6:$E$105,"0.2",'2. GPRA 1, 2, 4 Tracking'!$J$6:$J$105,"New Hire")</f>
        <v>0</v>
      </c>
      <c r="AM47" s="57">
        <f>COUNTIFS('2. GPRA 1, 2, 4 Tracking'!$D$6:$D$105,'1. LEA List &amp; Summary Sheet'!$B47, '2. GPRA 1, 2, 4 Tracking'!$E$6:$E$105,"0.3",'2. GPRA 1, 2, 4 Tracking'!$J$6:$J$105,"New Hire")</f>
        <v>0</v>
      </c>
      <c r="AN47" s="57">
        <f>COUNTIFS('2. GPRA 1, 2, 4 Tracking'!$D$6:$D$105,'1. LEA List &amp; Summary Sheet'!$B47, '2. GPRA 1, 2, 4 Tracking'!$E$6:$E$105,"0.4",'2. GPRA 1, 2, 4 Tracking'!$J$6:$J$105,"New Hire")</f>
        <v>0</v>
      </c>
      <c r="AO47" s="57">
        <f>COUNTIFS('2. GPRA 1, 2, 4 Tracking'!$D$6:$D$105,'1. LEA List &amp; Summary Sheet'!$B47, '2. GPRA 1, 2, 4 Tracking'!$E$6:$E$105,"0.5",'2. GPRA 1, 2, 4 Tracking'!$J$6:$J$105,"New Hire")</f>
        <v>0</v>
      </c>
      <c r="AP47" s="57">
        <f>COUNTIFS('2. GPRA 1, 2, 4 Tracking'!$D$6:$D$105,'1. LEA List &amp; Summary Sheet'!$B47, '2. GPRA 1, 2, 4 Tracking'!$E$6:$E$105,"0.6",'2. GPRA 1, 2, 4 Tracking'!$J$6:$J$105,"New Hire")</f>
        <v>0</v>
      </c>
      <c r="AQ47" s="57">
        <f>COUNTIFS('2. GPRA 1, 2, 4 Tracking'!$D$6:$D$105,'1. LEA List &amp; Summary Sheet'!$B47, '2. GPRA 1, 2, 4 Tracking'!$E$6:$E$105,"0.7",'2. GPRA 1, 2, 4 Tracking'!$J$6:$J$105,"New Hire")</f>
        <v>0</v>
      </c>
      <c r="AR47" s="57">
        <f>COUNTIFS('2. GPRA 1, 2, 4 Tracking'!$D$6:$D$105,'1. LEA List &amp; Summary Sheet'!$B47, '2. GPRA 1, 2, 4 Tracking'!$E$6:$E$105,"0.8",'2. GPRA 1, 2, 4 Tracking'!$J$6:$J$105,"New Hire")</f>
        <v>0</v>
      </c>
      <c r="AS47" s="57">
        <f>COUNTIFS('2. GPRA 1, 2, 4 Tracking'!$D$6:$D$105,'1. LEA List &amp; Summary Sheet'!$B47, '2. GPRA 1, 2, 4 Tracking'!$E$6:$E$105,"0.9",'2. GPRA 1, 2, 4 Tracking'!$J$6:$J$105,"New Hire")</f>
        <v>0</v>
      </c>
      <c r="AT47" s="58">
        <f>COUNTIFS('2. GPRA 1, 2, 4 Tracking'!$D$6:$D$105,'1. LEA List &amp; Summary Sheet'!$B47, '2. GPRA 1, 2, 4 Tracking'!$E$6:$E$105,"1.0",'2. GPRA 1, 2, 4 Tracking'!$J$6:$J$105,"New Hire")</f>
        <v>0</v>
      </c>
      <c r="AU47" s="90">
        <f t="shared" si="4"/>
        <v>0</v>
      </c>
      <c r="AV47" s="55">
        <f>COUNTIFS('2. GPRA 1, 2, 4 Tracking'!$D$6:$D$105,'1. LEA List &amp; Summary Sheet'!$B47, '2. GPRA 1, 2, 4 Tracking'!$E$6:$E$105,"0.1",'2. GPRA 1, 2, 4 Tracking'!$K$6:$K$105,"New Hire")</f>
        <v>0</v>
      </c>
      <c r="AW47" s="55">
        <f>COUNTIFS('2. GPRA 1, 2, 4 Tracking'!$D$6:$D$105,'1. LEA List &amp; Summary Sheet'!$B47, '2. GPRA 1, 2, 4 Tracking'!$E$6:$E$105,"0.2",'2. GPRA 1, 2, 4 Tracking'!$K$6:$K$105,"New Hire")</f>
        <v>0</v>
      </c>
      <c r="AX47" s="55">
        <f>COUNTIFS('2. GPRA 1, 2, 4 Tracking'!$D$6:$D$105,'1. LEA List &amp; Summary Sheet'!$B47, '2. GPRA 1, 2, 4 Tracking'!$E$6:$E$105,"0.3",'2. GPRA 1, 2, 4 Tracking'!$K$6:$K$105,"New Hire")</f>
        <v>0</v>
      </c>
      <c r="AY47" s="55">
        <f>COUNTIFS('2. GPRA 1, 2, 4 Tracking'!$D$6:$D$105,'1. LEA List &amp; Summary Sheet'!$B47, '2. GPRA 1, 2, 4 Tracking'!$E$6:$E$105,"0.4",'2. GPRA 1, 2, 4 Tracking'!$K$6:$K$105,"New Hire")</f>
        <v>0</v>
      </c>
      <c r="AZ47" s="55">
        <f>COUNTIFS('2. GPRA 1, 2, 4 Tracking'!$D$6:$D$105,'1. LEA List &amp; Summary Sheet'!$B47, '2. GPRA 1, 2, 4 Tracking'!$E$6:$E$105,"0.5",'2. GPRA 1, 2, 4 Tracking'!$K$6:$K$105,"New Hire")</f>
        <v>0</v>
      </c>
      <c r="BA47" s="55">
        <f>COUNTIFS('2. GPRA 1, 2, 4 Tracking'!$D$6:$D$105,'1. LEA List &amp; Summary Sheet'!$B47, '2. GPRA 1, 2, 4 Tracking'!$E$6:$E$105,"0.6",'2. GPRA 1, 2, 4 Tracking'!$K$6:$K$105,"New Hire")</f>
        <v>0</v>
      </c>
      <c r="BB47" s="55">
        <f>COUNTIFS('2. GPRA 1, 2, 4 Tracking'!$D$6:$D$105,'1. LEA List &amp; Summary Sheet'!$B47, '2. GPRA 1, 2, 4 Tracking'!$E$6:$E$105,"0.7",'2. GPRA 1, 2, 4 Tracking'!$K$6:$K$105,"New Hire")</f>
        <v>0</v>
      </c>
      <c r="BC47" s="55">
        <f>COUNTIFS('2. GPRA 1, 2, 4 Tracking'!$D$6:$D$105,'1. LEA List &amp; Summary Sheet'!$B47, '2. GPRA 1, 2, 4 Tracking'!$E$6:$E$105,"0.8",'2. GPRA 1, 2, 4 Tracking'!$K$6:$K$105,"New Hire")</f>
        <v>0</v>
      </c>
      <c r="BD47" s="55">
        <f>COUNTIFS('2. GPRA 1, 2, 4 Tracking'!$D$6:$D$105,'1. LEA List &amp; Summary Sheet'!$B47, '2. GPRA 1, 2, 4 Tracking'!$E$6:$E$105,"0.9",'2. GPRA 1, 2, 4 Tracking'!$K$6:$K$105,"New Hire")</f>
        <v>0</v>
      </c>
      <c r="BE47" s="56">
        <f>COUNTIFS('2. GPRA 1, 2, 4 Tracking'!$D$6:$D$105,'1. LEA List &amp; Summary Sheet'!$B47, '2. GPRA 1, 2, 4 Tracking'!$E$6:$E$105,"1.0",'2. GPRA 1, 2, 4 Tracking'!$K$6:$K$105,"New Hire")</f>
        <v>0</v>
      </c>
      <c r="BF47" s="64"/>
    </row>
    <row r="48" spans="2:58" ht="78.75" customHeight="1" thickBot="1" x14ac:dyDescent="0.4">
      <c r="B48" s="71"/>
      <c r="C48" s="90">
        <f t="shared" si="0"/>
        <v>0</v>
      </c>
      <c r="D48" s="55">
        <f>COUNTIFS('2. GPRA 1, 2, 4 Tracking'!$D$6:$D$105,'1. LEA List &amp; Summary Sheet'!$B48, '2. GPRA 1, 2, 4 Tracking'!$E$6:$E$105,"0.1",'2. GPRA 1, 2, 4 Tracking'!$G$6:$G$105,"New Hire")</f>
        <v>0</v>
      </c>
      <c r="E48" s="56">
        <f>COUNTIFS('2. GPRA 1, 2, 4 Tracking'!$D$6:$D$105,'1. LEA List &amp; Summary Sheet'!$B48, '2. GPRA 1, 2, 4 Tracking'!$E$6:$E$105,"0.2",'2. GPRA 1, 2, 4 Tracking'!$G$6:$G$105,"New Hire")</f>
        <v>0</v>
      </c>
      <c r="F48" s="56">
        <f>COUNTIFS('2. GPRA 1, 2, 4 Tracking'!$D$6:$D$105,'1. LEA List &amp; Summary Sheet'!$B48, '2. GPRA 1, 2, 4 Tracking'!$E$6:$E$105,"0.3",'2. GPRA 1, 2, 4 Tracking'!$G$6:$G$105,"New Hire")</f>
        <v>0</v>
      </c>
      <c r="G48" s="56">
        <f>COUNTIFS('2. GPRA 1, 2, 4 Tracking'!$D$6:$D$105,'1. LEA List &amp; Summary Sheet'!$B48, '2. GPRA 1, 2, 4 Tracking'!$E$6:$E$105,"0.4",'2. GPRA 1, 2, 4 Tracking'!$G$6:$G$105,"New Hire")</f>
        <v>0</v>
      </c>
      <c r="H48" s="56">
        <f>COUNTIFS('2. GPRA 1, 2, 4 Tracking'!$D$6:$D$105,'1. LEA List &amp; Summary Sheet'!$B48, '2. GPRA 1, 2, 4 Tracking'!$E$6:$E$105,"0.5",'2. GPRA 1, 2, 4 Tracking'!$G$6:$G$105,"New Hire")</f>
        <v>0</v>
      </c>
      <c r="I48" s="56">
        <f>COUNTIFS('2. GPRA 1, 2, 4 Tracking'!$D$6:$D$105,'1. LEA List &amp; Summary Sheet'!$B48, '2. GPRA 1, 2, 4 Tracking'!$E$6:$E$105,"0.6",'2. GPRA 1, 2, 4 Tracking'!$G$6:$G$105,"New Hire")</f>
        <v>0</v>
      </c>
      <c r="J48" s="56">
        <f>COUNTIFS('2. GPRA 1, 2, 4 Tracking'!$D$6:$D$105,'1. LEA List &amp; Summary Sheet'!$B48, '2. GPRA 1, 2, 4 Tracking'!$E$6:$E$105,"0.7",'2. GPRA 1, 2, 4 Tracking'!$G$6:$G$105,"New Hire")</f>
        <v>0</v>
      </c>
      <c r="K48" s="56">
        <f>COUNTIFS('2. GPRA 1, 2, 4 Tracking'!$D$6:$D$105,'1. LEA List &amp; Summary Sheet'!$B48, '2. GPRA 1, 2, 4 Tracking'!$E$6:$E$105,"0.8",'2. GPRA 1, 2, 4 Tracking'!$G$6:$G$105,"New Hire")</f>
        <v>0</v>
      </c>
      <c r="L48" s="56">
        <f>COUNTIFS('2. GPRA 1, 2, 4 Tracking'!$D$6:$D$105,'1. LEA List &amp; Summary Sheet'!$B48, '2. GPRA 1, 2, 4 Tracking'!$E$6:$E$105,"0.9",'2. GPRA 1, 2, 4 Tracking'!$G$6:$G$105,"New Hire")</f>
        <v>0</v>
      </c>
      <c r="M48" s="56">
        <f>COUNTIFS('2. GPRA 1, 2, 4 Tracking'!$D$6:$D$105,'1. LEA List &amp; Summary Sheet'!$B48, '2. GPRA 1, 2, 4 Tracking'!$E$6:$E$105,"1.0",'2. GPRA 1, 2, 4 Tracking'!$G$6:$G$105,"New Hire")</f>
        <v>0</v>
      </c>
      <c r="N48" s="90">
        <f t="shared" si="1"/>
        <v>0</v>
      </c>
      <c r="O48" s="57">
        <f>COUNTIFS('2. GPRA 1, 2, 4 Tracking'!$D$6:$D$105,'1. LEA List &amp; Summary Sheet'!$B48, '2. GPRA 1, 2, 4 Tracking'!$E$6:$E$105,"0.1",'2. GPRA 1, 2, 4 Tracking'!$H$6:$H$105,"New Hire")</f>
        <v>0</v>
      </c>
      <c r="P48" s="57">
        <f>COUNTIFS('2. GPRA 1, 2, 4 Tracking'!$D$6:$D$105,'1. LEA List &amp; Summary Sheet'!$B48, '2. GPRA 1, 2, 4 Tracking'!$E$6:$E$105,"0.2",'2. GPRA 1, 2, 4 Tracking'!$H$6:$H$105,"New Hire")</f>
        <v>0</v>
      </c>
      <c r="Q48" s="57">
        <f>COUNTIFS('2. GPRA 1, 2, 4 Tracking'!$D$6:$D$105,'1. LEA List &amp; Summary Sheet'!$B48, '2. GPRA 1, 2, 4 Tracking'!$E$6:$E$105,"0.3",'2. GPRA 1, 2, 4 Tracking'!$H$6:$H$105,"New Hire")</f>
        <v>0</v>
      </c>
      <c r="R48" s="57">
        <f>COUNTIFS('2. GPRA 1, 2, 4 Tracking'!$D$6:$D$105,'1. LEA List &amp; Summary Sheet'!$B48, '2. GPRA 1, 2, 4 Tracking'!$E$6:$E$105,"0.4",'2. GPRA 1, 2, 4 Tracking'!$H$6:$H$105,"New Hire")</f>
        <v>0</v>
      </c>
      <c r="S48" s="57">
        <f>COUNTIFS('2. GPRA 1, 2, 4 Tracking'!$D$6:$D$105,'1. LEA List &amp; Summary Sheet'!$B48, '2. GPRA 1, 2, 4 Tracking'!$E$6:$E$105,"0.5",'2. GPRA 1, 2, 4 Tracking'!$H$6:$H$105,"New Hire")</f>
        <v>0</v>
      </c>
      <c r="T48" s="57">
        <f>COUNTIFS('2. GPRA 1, 2, 4 Tracking'!$D$6:$D$105,'1. LEA List &amp; Summary Sheet'!$B48, '2. GPRA 1, 2, 4 Tracking'!$E$6:$E$105,"0.6",'2. GPRA 1, 2, 4 Tracking'!$H$6:$H$105,"New Hire")</f>
        <v>0</v>
      </c>
      <c r="U48" s="57">
        <f>COUNTIFS('2. GPRA 1, 2, 4 Tracking'!$D$6:$D$105,'1. LEA List &amp; Summary Sheet'!$B48, '2. GPRA 1, 2, 4 Tracking'!$E$6:$E$105,"0.7",'2. GPRA 1, 2, 4 Tracking'!$H$6:$H$105,"New Hire")</f>
        <v>0</v>
      </c>
      <c r="V48" s="57">
        <f>COUNTIFS('2. GPRA 1, 2, 4 Tracking'!$D$6:$D$105,'1. LEA List &amp; Summary Sheet'!$B48, '2. GPRA 1, 2, 4 Tracking'!$E$6:$E$105,"0.8",'2. GPRA 1, 2, 4 Tracking'!$H$6:$H$105,"New Hire")</f>
        <v>0</v>
      </c>
      <c r="W48" s="57">
        <f>COUNTIFS('2. GPRA 1, 2, 4 Tracking'!$D$6:$D$105,'1. LEA List &amp; Summary Sheet'!$B48, '2. GPRA 1, 2, 4 Tracking'!$E$6:$E$105,"0.9",'2. GPRA 1, 2, 4 Tracking'!$H$6:$H$105,"New Hire")</f>
        <v>0</v>
      </c>
      <c r="X48" s="57">
        <f>COUNTIFS('2. GPRA 1, 2, 4 Tracking'!$D$6:$D$105,'1. LEA List &amp; Summary Sheet'!$B48, '2. GPRA 1, 2, 4 Tracking'!$E$6:$E$105,"1.0",'2. GPRA 1, 2, 4 Tracking'!$H$6:$H$105,"New Hire")</f>
        <v>0</v>
      </c>
      <c r="Y48" s="90">
        <f t="shared" si="2"/>
        <v>0</v>
      </c>
      <c r="Z48" s="55">
        <f>COUNTIFS('2. GPRA 1, 2, 4 Tracking'!$D$6:$D$105,'1. LEA List &amp; Summary Sheet'!$B48, '2. GPRA 1, 2, 4 Tracking'!$E$6:$E$105,"0.1",'2. GPRA 1, 2, 4 Tracking'!$I$6:$I$105,"New Hire")</f>
        <v>0</v>
      </c>
      <c r="AA48" s="55">
        <f>COUNTIFS('2. GPRA 1, 2, 4 Tracking'!$D$6:$D$105,'1. LEA List &amp; Summary Sheet'!$B48, '2. GPRA 1, 2, 4 Tracking'!$E$6:$E$105,"0.2",'2. GPRA 1, 2, 4 Tracking'!$I$6:$I$105,"New Hire")</f>
        <v>0</v>
      </c>
      <c r="AB48" s="55">
        <f>COUNTIFS('2. GPRA 1, 2, 4 Tracking'!$D$6:$D$105,'1. LEA List &amp; Summary Sheet'!$B48, '2. GPRA 1, 2, 4 Tracking'!$E$6:$E$105,"0.3",'2. GPRA 1, 2, 4 Tracking'!$I$6:$I$105,"New Hire")</f>
        <v>0</v>
      </c>
      <c r="AC48" s="55">
        <f>COUNTIFS('2. GPRA 1, 2, 4 Tracking'!$D$6:$D$105,'1. LEA List &amp; Summary Sheet'!$B48, '2. GPRA 1, 2, 4 Tracking'!$E$6:$E$105,"0.4",'2. GPRA 1, 2, 4 Tracking'!$I$6:$I$105,"New Hire")</f>
        <v>0</v>
      </c>
      <c r="AD48" s="55">
        <f>COUNTIFS('2. GPRA 1, 2, 4 Tracking'!$D$6:$D$105,'1. LEA List &amp; Summary Sheet'!$B48, '2. GPRA 1, 2, 4 Tracking'!$E$6:$E$105,"0.5",'2. GPRA 1, 2, 4 Tracking'!$I$6:$I$105,"New Hire")</f>
        <v>0</v>
      </c>
      <c r="AE48" s="55">
        <f>COUNTIFS('2. GPRA 1, 2, 4 Tracking'!$D$6:$D$105,'1. LEA List &amp; Summary Sheet'!$B48, '2. GPRA 1, 2, 4 Tracking'!$E$6:$E$105,"0.6",'2. GPRA 1, 2, 4 Tracking'!$I$6:$I$105,"New Hire")</f>
        <v>0</v>
      </c>
      <c r="AF48" s="55">
        <f>COUNTIFS('2. GPRA 1, 2, 4 Tracking'!$D$6:$D$105,'1. LEA List &amp; Summary Sheet'!$B48, '2. GPRA 1, 2, 4 Tracking'!$E$6:$E$105,"0.7",'2. GPRA 1, 2, 4 Tracking'!$I$6:$I$105,"New Hire")</f>
        <v>0</v>
      </c>
      <c r="AG48" s="55">
        <f>COUNTIFS('2. GPRA 1, 2, 4 Tracking'!$D$6:$D$105,'1. LEA List &amp; Summary Sheet'!$B48, '2. GPRA 1, 2, 4 Tracking'!$E$6:$E$105,"0.8",'2. GPRA 1, 2, 4 Tracking'!$I$6:$I$105,"New Hire")</f>
        <v>0</v>
      </c>
      <c r="AH48" s="55">
        <f>COUNTIFS('2. GPRA 1, 2, 4 Tracking'!$D$6:$D$105,'1. LEA List &amp; Summary Sheet'!$B48, '2. GPRA 1, 2, 4 Tracking'!$E$6:$E$105,"0.9",'2. GPRA 1, 2, 4 Tracking'!$I$6:$I$105,"New Hire")</f>
        <v>0</v>
      </c>
      <c r="AI48" s="56">
        <f>COUNTIFS('2. GPRA 1, 2, 4 Tracking'!$D$6:$D$105,'1. LEA List &amp; Summary Sheet'!$B48, '2. GPRA 1, 2, 4 Tracking'!$E$6:$E$105,"1.0",'2. GPRA 1, 2, 4 Tracking'!$I$6:$I$105,"New Hire")</f>
        <v>0</v>
      </c>
      <c r="AJ48" s="90">
        <f t="shared" si="3"/>
        <v>0</v>
      </c>
      <c r="AK48" s="57">
        <f>COUNTIFS('2. GPRA 1, 2, 4 Tracking'!$D$6:$D$105,'1. LEA List &amp; Summary Sheet'!$B48, '2. GPRA 1, 2, 4 Tracking'!$E$6:$E$105,"0.1",'2. GPRA 1, 2, 4 Tracking'!$J$6:$J$105,"New Hire")</f>
        <v>0</v>
      </c>
      <c r="AL48" s="57">
        <f>COUNTIFS('2. GPRA 1, 2, 4 Tracking'!$D$6:$D$105,'1. LEA List &amp; Summary Sheet'!$B48, '2. GPRA 1, 2, 4 Tracking'!$E$6:$E$105,"0.2",'2. GPRA 1, 2, 4 Tracking'!$J$6:$J$105,"New Hire")</f>
        <v>0</v>
      </c>
      <c r="AM48" s="57">
        <f>COUNTIFS('2. GPRA 1, 2, 4 Tracking'!$D$6:$D$105,'1. LEA List &amp; Summary Sheet'!$B48, '2. GPRA 1, 2, 4 Tracking'!$E$6:$E$105,"0.3",'2. GPRA 1, 2, 4 Tracking'!$J$6:$J$105,"New Hire")</f>
        <v>0</v>
      </c>
      <c r="AN48" s="57">
        <f>COUNTIFS('2. GPRA 1, 2, 4 Tracking'!$D$6:$D$105,'1. LEA List &amp; Summary Sheet'!$B48, '2. GPRA 1, 2, 4 Tracking'!$E$6:$E$105,"0.4",'2. GPRA 1, 2, 4 Tracking'!$J$6:$J$105,"New Hire")</f>
        <v>0</v>
      </c>
      <c r="AO48" s="57">
        <f>COUNTIFS('2. GPRA 1, 2, 4 Tracking'!$D$6:$D$105,'1. LEA List &amp; Summary Sheet'!$B48, '2. GPRA 1, 2, 4 Tracking'!$E$6:$E$105,"0.5",'2. GPRA 1, 2, 4 Tracking'!$J$6:$J$105,"New Hire")</f>
        <v>0</v>
      </c>
      <c r="AP48" s="57">
        <f>COUNTIFS('2. GPRA 1, 2, 4 Tracking'!$D$6:$D$105,'1. LEA List &amp; Summary Sheet'!$B48, '2. GPRA 1, 2, 4 Tracking'!$E$6:$E$105,"0.6",'2. GPRA 1, 2, 4 Tracking'!$J$6:$J$105,"New Hire")</f>
        <v>0</v>
      </c>
      <c r="AQ48" s="57">
        <f>COUNTIFS('2. GPRA 1, 2, 4 Tracking'!$D$6:$D$105,'1. LEA List &amp; Summary Sheet'!$B48, '2. GPRA 1, 2, 4 Tracking'!$E$6:$E$105,"0.7",'2. GPRA 1, 2, 4 Tracking'!$J$6:$J$105,"New Hire")</f>
        <v>0</v>
      </c>
      <c r="AR48" s="57">
        <f>COUNTIFS('2. GPRA 1, 2, 4 Tracking'!$D$6:$D$105,'1. LEA List &amp; Summary Sheet'!$B48, '2. GPRA 1, 2, 4 Tracking'!$E$6:$E$105,"0.8",'2. GPRA 1, 2, 4 Tracking'!$J$6:$J$105,"New Hire")</f>
        <v>0</v>
      </c>
      <c r="AS48" s="57">
        <f>COUNTIFS('2. GPRA 1, 2, 4 Tracking'!$D$6:$D$105,'1. LEA List &amp; Summary Sheet'!$B48, '2. GPRA 1, 2, 4 Tracking'!$E$6:$E$105,"0.9",'2. GPRA 1, 2, 4 Tracking'!$J$6:$J$105,"New Hire")</f>
        <v>0</v>
      </c>
      <c r="AT48" s="58">
        <f>COUNTIFS('2. GPRA 1, 2, 4 Tracking'!$D$6:$D$105,'1. LEA List &amp; Summary Sheet'!$B48, '2. GPRA 1, 2, 4 Tracking'!$E$6:$E$105,"1.0",'2. GPRA 1, 2, 4 Tracking'!$J$6:$J$105,"New Hire")</f>
        <v>0</v>
      </c>
      <c r="AU48" s="90">
        <f t="shared" si="4"/>
        <v>0</v>
      </c>
      <c r="AV48" s="55">
        <f>COUNTIFS('2. GPRA 1, 2, 4 Tracking'!$D$6:$D$105,'1. LEA List &amp; Summary Sheet'!$B48, '2. GPRA 1, 2, 4 Tracking'!$E$6:$E$105,"0.1",'2. GPRA 1, 2, 4 Tracking'!$K$6:$K$105,"New Hire")</f>
        <v>0</v>
      </c>
      <c r="AW48" s="55">
        <f>COUNTIFS('2. GPRA 1, 2, 4 Tracking'!$D$6:$D$105,'1. LEA List &amp; Summary Sheet'!$B48, '2. GPRA 1, 2, 4 Tracking'!$E$6:$E$105,"0.2",'2. GPRA 1, 2, 4 Tracking'!$K$6:$K$105,"New Hire")</f>
        <v>0</v>
      </c>
      <c r="AX48" s="55">
        <f>COUNTIFS('2. GPRA 1, 2, 4 Tracking'!$D$6:$D$105,'1. LEA List &amp; Summary Sheet'!$B48, '2. GPRA 1, 2, 4 Tracking'!$E$6:$E$105,"0.3",'2. GPRA 1, 2, 4 Tracking'!$K$6:$K$105,"New Hire")</f>
        <v>0</v>
      </c>
      <c r="AY48" s="55">
        <f>COUNTIFS('2. GPRA 1, 2, 4 Tracking'!$D$6:$D$105,'1. LEA List &amp; Summary Sheet'!$B48, '2. GPRA 1, 2, 4 Tracking'!$E$6:$E$105,"0.4",'2. GPRA 1, 2, 4 Tracking'!$K$6:$K$105,"New Hire")</f>
        <v>0</v>
      </c>
      <c r="AZ48" s="55">
        <f>COUNTIFS('2. GPRA 1, 2, 4 Tracking'!$D$6:$D$105,'1. LEA List &amp; Summary Sheet'!$B48, '2. GPRA 1, 2, 4 Tracking'!$E$6:$E$105,"0.5",'2. GPRA 1, 2, 4 Tracking'!$K$6:$K$105,"New Hire")</f>
        <v>0</v>
      </c>
      <c r="BA48" s="55">
        <f>COUNTIFS('2. GPRA 1, 2, 4 Tracking'!$D$6:$D$105,'1. LEA List &amp; Summary Sheet'!$B48, '2. GPRA 1, 2, 4 Tracking'!$E$6:$E$105,"0.6",'2. GPRA 1, 2, 4 Tracking'!$K$6:$K$105,"New Hire")</f>
        <v>0</v>
      </c>
      <c r="BB48" s="55">
        <f>COUNTIFS('2. GPRA 1, 2, 4 Tracking'!$D$6:$D$105,'1. LEA List &amp; Summary Sheet'!$B48, '2. GPRA 1, 2, 4 Tracking'!$E$6:$E$105,"0.7",'2. GPRA 1, 2, 4 Tracking'!$K$6:$K$105,"New Hire")</f>
        <v>0</v>
      </c>
      <c r="BC48" s="55">
        <f>COUNTIFS('2. GPRA 1, 2, 4 Tracking'!$D$6:$D$105,'1. LEA List &amp; Summary Sheet'!$B48, '2. GPRA 1, 2, 4 Tracking'!$E$6:$E$105,"0.8",'2. GPRA 1, 2, 4 Tracking'!$K$6:$K$105,"New Hire")</f>
        <v>0</v>
      </c>
      <c r="BD48" s="55">
        <f>COUNTIFS('2. GPRA 1, 2, 4 Tracking'!$D$6:$D$105,'1. LEA List &amp; Summary Sheet'!$B48, '2. GPRA 1, 2, 4 Tracking'!$E$6:$E$105,"0.9",'2. GPRA 1, 2, 4 Tracking'!$K$6:$K$105,"New Hire")</f>
        <v>0</v>
      </c>
      <c r="BE48" s="56">
        <f>COUNTIFS('2. GPRA 1, 2, 4 Tracking'!$D$6:$D$105,'1. LEA List &amp; Summary Sheet'!$B48, '2. GPRA 1, 2, 4 Tracking'!$E$6:$E$105,"1.0",'2. GPRA 1, 2, 4 Tracking'!$K$6:$K$105,"New Hire")</f>
        <v>0</v>
      </c>
      <c r="BF48" s="64"/>
    </row>
    <row r="49" spans="2:58" ht="78.75" customHeight="1" thickBot="1" x14ac:dyDescent="0.4">
      <c r="B49" s="71"/>
      <c r="C49" s="90">
        <f t="shared" si="0"/>
        <v>0</v>
      </c>
      <c r="D49" s="55">
        <f>COUNTIFS('2. GPRA 1, 2, 4 Tracking'!$D$6:$D$105,'1. LEA List &amp; Summary Sheet'!$B49, '2. GPRA 1, 2, 4 Tracking'!$E$6:$E$105,"0.1",'2. GPRA 1, 2, 4 Tracking'!$G$6:$G$105,"New Hire")</f>
        <v>0</v>
      </c>
      <c r="E49" s="56">
        <f>COUNTIFS('2. GPRA 1, 2, 4 Tracking'!$D$6:$D$105,'1. LEA List &amp; Summary Sheet'!$B49, '2. GPRA 1, 2, 4 Tracking'!$E$6:$E$105,"0.2",'2. GPRA 1, 2, 4 Tracking'!$G$6:$G$105,"New Hire")</f>
        <v>0</v>
      </c>
      <c r="F49" s="56">
        <f>COUNTIFS('2. GPRA 1, 2, 4 Tracking'!$D$6:$D$105,'1. LEA List &amp; Summary Sheet'!$B49, '2. GPRA 1, 2, 4 Tracking'!$E$6:$E$105,"0.3",'2. GPRA 1, 2, 4 Tracking'!$G$6:$G$105,"New Hire")</f>
        <v>0</v>
      </c>
      <c r="G49" s="56">
        <f>COUNTIFS('2. GPRA 1, 2, 4 Tracking'!$D$6:$D$105,'1. LEA List &amp; Summary Sheet'!$B49, '2. GPRA 1, 2, 4 Tracking'!$E$6:$E$105,"0.4",'2. GPRA 1, 2, 4 Tracking'!$G$6:$G$105,"New Hire")</f>
        <v>0</v>
      </c>
      <c r="H49" s="56">
        <f>COUNTIFS('2. GPRA 1, 2, 4 Tracking'!$D$6:$D$105,'1. LEA List &amp; Summary Sheet'!$B49, '2. GPRA 1, 2, 4 Tracking'!$E$6:$E$105,"0.5",'2. GPRA 1, 2, 4 Tracking'!$G$6:$G$105,"New Hire")</f>
        <v>0</v>
      </c>
      <c r="I49" s="56">
        <f>COUNTIFS('2. GPRA 1, 2, 4 Tracking'!$D$6:$D$105,'1. LEA List &amp; Summary Sheet'!$B49, '2. GPRA 1, 2, 4 Tracking'!$E$6:$E$105,"0.6",'2. GPRA 1, 2, 4 Tracking'!$G$6:$G$105,"New Hire")</f>
        <v>0</v>
      </c>
      <c r="J49" s="56">
        <f>COUNTIFS('2. GPRA 1, 2, 4 Tracking'!$D$6:$D$105,'1. LEA List &amp; Summary Sheet'!$B49, '2. GPRA 1, 2, 4 Tracking'!$E$6:$E$105,"0.7",'2. GPRA 1, 2, 4 Tracking'!$G$6:$G$105,"New Hire")</f>
        <v>0</v>
      </c>
      <c r="K49" s="56">
        <f>COUNTIFS('2. GPRA 1, 2, 4 Tracking'!$D$6:$D$105,'1. LEA List &amp; Summary Sheet'!$B49, '2. GPRA 1, 2, 4 Tracking'!$E$6:$E$105,"0.8",'2. GPRA 1, 2, 4 Tracking'!$G$6:$G$105,"New Hire")</f>
        <v>0</v>
      </c>
      <c r="L49" s="56">
        <f>COUNTIFS('2. GPRA 1, 2, 4 Tracking'!$D$6:$D$105,'1. LEA List &amp; Summary Sheet'!$B49, '2. GPRA 1, 2, 4 Tracking'!$E$6:$E$105,"0.9",'2. GPRA 1, 2, 4 Tracking'!$G$6:$G$105,"New Hire")</f>
        <v>0</v>
      </c>
      <c r="M49" s="56">
        <f>COUNTIFS('2. GPRA 1, 2, 4 Tracking'!$D$6:$D$105,'1. LEA List &amp; Summary Sheet'!$B49, '2. GPRA 1, 2, 4 Tracking'!$E$6:$E$105,"1.0",'2. GPRA 1, 2, 4 Tracking'!$G$6:$G$105,"New Hire")</f>
        <v>0</v>
      </c>
      <c r="N49" s="90">
        <f t="shared" si="1"/>
        <v>0</v>
      </c>
      <c r="O49" s="57">
        <f>COUNTIFS('2. GPRA 1, 2, 4 Tracking'!$D$6:$D$105,'1. LEA List &amp; Summary Sheet'!$B49, '2. GPRA 1, 2, 4 Tracking'!$E$6:$E$105,"0.1",'2. GPRA 1, 2, 4 Tracking'!$H$6:$H$105,"New Hire")</f>
        <v>0</v>
      </c>
      <c r="P49" s="57">
        <f>COUNTIFS('2. GPRA 1, 2, 4 Tracking'!$D$6:$D$105,'1. LEA List &amp; Summary Sheet'!$B49, '2. GPRA 1, 2, 4 Tracking'!$E$6:$E$105,"0.2",'2. GPRA 1, 2, 4 Tracking'!$H$6:$H$105,"New Hire")</f>
        <v>0</v>
      </c>
      <c r="Q49" s="57">
        <f>COUNTIFS('2. GPRA 1, 2, 4 Tracking'!$D$6:$D$105,'1. LEA List &amp; Summary Sheet'!$B49, '2. GPRA 1, 2, 4 Tracking'!$E$6:$E$105,"0.3",'2. GPRA 1, 2, 4 Tracking'!$H$6:$H$105,"New Hire")</f>
        <v>0</v>
      </c>
      <c r="R49" s="57">
        <f>COUNTIFS('2. GPRA 1, 2, 4 Tracking'!$D$6:$D$105,'1. LEA List &amp; Summary Sheet'!$B49, '2. GPRA 1, 2, 4 Tracking'!$E$6:$E$105,"0.4",'2. GPRA 1, 2, 4 Tracking'!$H$6:$H$105,"New Hire")</f>
        <v>0</v>
      </c>
      <c r="S49" s="57">
        <f>COUNTIFS('2. GPRA 1, 2, 4 Tracking'!$D$6:$D$105,'1. LEA List &amp; Summary Sheet'!$B49, '2. GPRA 1, 2, 4 Tracking'!$E$6:$E$105,"0.5",'2. GPRA 1, 2, 4 Tracking'!$H$6:$H$105,"New Hire")</f>
        <v>0</v>
      </c>
      <c r="T49" s="57">
        <f>COUNTIFS('2. GPRA 1, 2, 4 Tracking'!$D$6:$D$105,'1. LEA List &amp; Summary Sheet'!$B49, '2. GPRA 1, 2, 4 Tracking'!$E$6:$E$105,"0.6",'2. GPRA 1, 2, 4 Tracking'!$H$6:$H$105,"New Hire")</f>
        <v>0</v>
      </c>
      <c r="U49" s="57">
        <f>COUNTIFS('2. GPRA 1, 2, 4 Tracking'!$D$6:$D$105,'1. LEA List &amp; Summary Sheet'!$B49, '2. GPRA 1, 2, 4 Tracking'!$E$6:$E$105,"0.7",'2. GPRA 1, 2, 4 Tracking'!$H$6:$H$105,"New Hire")</f>
        <v>0</v>
      </c>
      <c r="V49" s="57">
        <f>COUNTIFS('2. GPRA 1, 2, 4 Tracking'!$D$6:$D$105,'1. LEA List &amp; Summary Sheet'!$B49, '2. GPRA 1, 2, 4 Tracking'!$E$6:$E$105,"0.8",'2. GPRA 1, 2, 4 Tracking'!$H$6:$H$105,"New Hire")</f>
        <v>0</v>
      </c>
      <c r="W49" s="57">
        <f>COUNTIFS('2. GPRA 1, 2, 4 Tracking'!$D$6:$D$105,'1. LEA List &amp; Summary Sheet'!$B49, '2. GPRA 1, 2, 4 Tracking'!$E$6:$E$105,"0.9",'2. GPRA 1, 2, 4 Tracking'!$H$6:$H$105,"New Hire")</f>
        <v>0</v>
      </c>
      <c r="X49" s="57">
        <f>COUNTIFS('2. GPRA 1, 2, 4 Tracking'!$D$6:$D$105,'1. LEA List &amp; Summary Sheet'!$B49, '2. GPRA 1, 2, 4 Tracking'!$E$6:$E$105,"1.0",'2. GPRA 1, 2, 4 Tracking'!$H$6:$H$105,"New Hire")</f>
        <v>0</v>
      </c>
      <c r="Y49" s="90">
        <f t="shared" si="2"/>
        <v>0</v>
      </c>
      <c r="Z49" s="55">
        <f>COUNTIFS('2. GPRA 1, 2, 4 Tracking'!$D$6:$D$105,'1. LEA List &amp; Summary Sheet'!$B49, '2. GPRA 1, 2, 4 Tracking'!$E$6:$E$105,"0.1",'2. GPRA 1, 2, 4 Tracking'!$I$6:$I$105,"New Hire")</f>
        <v>0</v>
      </c>
      <c r="AA49" s="55">
        <f>COUNTIFS('2. GPRA 1, 2, 4 Tracking'!$D$6:$D$105,'1. LEA List &amp; Summary Sheet'!$B49, '2. GPRA 1, 2, 4 Tracking'!$E$6:$E$105,"0.2",'2. GPRA 1, 2, 4 Tracking'!$I$6:$I$105,"New Hire")</f>
        <v>0</v>
      </c>
      <c r="AB49" s="55">
        <f>COUNTIFS('2. GPRA 1, 2, 4 Tracking'!$D$6:$D$105,'1. LEA List &amp; Summary Sheet'!$B49, '2. GPRA 1, 2, 4 Tracking'!$E$6:$E$105,"0.3",'2. GPRA 1, 2, 4 Tracking'!$I$6:$I$105,"New Hire")</f>
        <v>0</v>
      </c>
      <c r="AC49" s="55">
        <f>COUNTIFS('2. GPRA 1, 2, 4 Tracking'!$D$6:$D$105,'1. LEA List &amp; Summary Sheet'!$B49, '2. GPRA 1, 2, 4 Tracking'!$E$6:$E$105,"0.4",'2. GPRA 1, 2, 4 Tracking'!$I$6:$I$105,"New Hire")</f>
        <v>0</v>
      </c>
      <c r="AD49" s="55">
        <f>COUNTIFS('2. GPRA 1, 2, 4 Tracking'!$D$6:$D$105,'1. LEA List &amp; Summary Sheet'!$B49, '2. GPRA 1, 2, 4 Tracking'!$E$6:$E$105,"0.5",'2. GPRA 1, 2, 4 Tracking'!$I$6:$I$105,"New Hire")</f>
        <v>0</v>
      </c>
      <c r="AE49" s="55">
        <f>COUNTIFS('2. GPRA 1, 2, 4 Tracking'!$D$6:$D$105,'1. LEA List &amp; Summary Sheet'!$B49, '2. GPRA 1, 2, 4 Tracking'!$E$6:$E$105,"0.6",'2. GPRA 1, 2, 4 Tracking'!$I$6:$I$105,"New Hire")</f>
        <v>0</v>
      </c>
      <c r="AF49" s="55">
        <f>COUNTIFS('2. GPRA 1, 2, 4 Tracking'!$D$6:$D$105,'1. LEA List &amp; Summary Sheet'!$B49, '2. GPRA 1, 2, 4 Tracking'!$E$6:$E$105,"0.7",'2. GPRA 1, 2, 4 Tracking'!$I$6:$I$105,"New Hire")</f>
        <v>0</v>
      </c>
      <c r="AG49" s="55">
        <f>COUNTIFS('2. GPRA 1, 2, 4 Tracking'!$D$6:$D$105,'1. LEA List &amp; Summary Sheet'!$B49, '2. GPRA 1, 2, 4 Tracking'!$E$6:$E$105,"0.8",'2. GPRA 1, 2, 4 Tracking'!$I$6:$I$105,"New Hire")</f>
        <v>0</v>
      </c>
      <c r="AH49" s="55">
        <f>COUNTIFS('2. GPRA 1, 2, 4 Tracking'!$D$6:$D$105,'1. LEA List &amp; Summary Sheet'!$B49, '2. GPRA 1, 2, 4 Tracking'!$E$6:$E$105,"0.9",'2. GPRA 1, 2, 4 Tracking'!$I$6:$I$105,"New Hire")</f>
        <v>0</v>
      </c>
      <c r="AI49" s="56">
        <f>COUNTIFS('2. GPRA 1, 2, 4 Tracking'!$D$6:$D$105,'1. LEA List &amp; Summary Sheet'!$B49, '2. GPRA 1, 2, 4 Tracking'!$E$6:$E$105,"1.0",'2. GPRA 1, 2, 4 Tracking'!$I$6:$I$105,"New Hire")</f>
        <v>0</v>
      </c>
      <c r="AJ49" s="90">
        <f t="shared" si="3"/>
        <v>0</v>
      </c>
      <c r="AK49" s="57">
        <f>COUNTIFS('2. GPRA 1, 2, 4 Tracking'!$D$6:$D$105,'1. LEA List &amp; Summary Sheet'!$B49, '2. GPRA 1, 2, 4 Tracking'!$E$6:$E$105,"0.1",'2. GPRA 1, 2, 4 Tracking'!$J$6:$J$105,"New Hire")</f>
        <v>0</v>
      </c>
      <c r="AL49" s="57">
        <f>COUNTIFS('2. GPRA 1, 2, 4 Tracking'!$D$6:$D$105,'1. LEA List &amp; Summary Sheet'!$B49, '2. GPRA 1, 2, 4 Tracking'!$E$6:$E$105,"0.2",'2. GPRA 1, 2, 4 Tracking'!$J$6:$J$105,"New Hire")</f>
        <v>0</v>
      </c>
      <c r="AM49" s="57">
        <f>COUNTIFS('2. GPRA 1, 2, 4 Tracking'!$D$6:$D$105,'1. LEA List &amp; Summary Sheet'!$B49, '2. GPRA 1, 2, 4 Tracking'!$E$6:$E$105,"0.3",'2. GPRA 1, 2, 4 Tracking'!$J$6:$J$105,"New Hire")</f>
        <v>0</v>
      </c>
      <c r="AN49" s="57">
        <f>COUNTIFS('2. GPRA 1, 2, 4 Tracking'!$D$6:$D$105,'1. LEA List &amp; Summary Sheet'!$B49, '2. GPRA 1, 2, 4 Tracking'!$E$6:$E$105,"0.4",'2. GPRA 1, 2, 4 Tracking'!$J$6:$J$105,"New Hire")</f>
        <v>0</v>
      </c>
      <c r="AO49" s="57">
        <f>COUNTIFS('2. GPRA 1, 2, 4 Tracking'!$D$6:$D$105,'1. LEA List &amp; Summary Sheet'!$B49, '2. GPRA 1, 2, 4 Tracking'!$E$6:$E$105,"0.5",'2. GPRA 1, 2, 4 Tracking'!$J$6:$J$105,"New Hire")</f>
        <v>0</v>
      </c>
      <c r="AP49" s="57">
        <f>COUNTIFS('2. GPRA 1, 2, 4 Tracking'!$D$6:$D$105,'1. LEA List &amp; Summary Sheet'!$B49, '2. GPRA 1, 2, 4 Tracking'!$E$6:$E$105,"0.6",'2. GPRA 1, 2, 4 Tracking'!$J$6:$J$105,"New Hire")</f>
        <v>0</v>
      </c>
      <c r="AQ49" s="57">
        <f>COUNTIFS('2. GPRA 1, 2, 4 Tracking'!$D$6:$D$105,'1. LEA List &amp; Summary Sheet'!$B49, '2. GPRA 1, 2, 4 Tracking'!$E$6:$E$105,"0.7",'2. GPRA 1, 2, 4 Tracking'!$J$6:$J$105,"New Hire")</f>
        <v>0</v>
      </c>
      <c r="AR49" s="57">
        <f>COUNTIFS('2. GPRA 1, 2, 4 Tracking'!$D$6:$D$105,'1. LEA List &amp; Summary Sheet'!$B49, '2. GPRA 1, 2, 4 Tracking'!$E$6:$E$105,"0.8",'2. GPRA 1, 2, 4 Tracking'!$J$6:$J$105,"New Hire")</f>
        <v>0</v>
      </c>
      <c r="AS49" s="57">
        <f>COUNTIFS('2. GPRA 1, 2, 4 Tracking'!$D$6:$D$105,'1. LEA List &amp; Summary Sheet'!$B49, '2. GPRA 1, 2, 4 Tracking'!$E$6:$E$105,"0.9",'2. GPRA 1, 2, 4 Tracking'!$J$6:$J$105,"New Hire")</f>
        <v>0</v>
      </c>
      <c r="AT49" s="58">
        <f>COUNTIFS('2. GPRA 1, 2, 4 Tracking'!$D$6:$D$105,'1. LEA List &amp; Summary Sheet'!$B49, '2. GPRA 1, 2, 4 Tracking'!$E$6:$E$105,"1.0",'2. GPRA 1, 2, 4 Tracking'!$J$6:$J$105,"New Hire")</f>
        <v>0</v>
      </c>
      <c r="AU49" s="90">
        <f t="shared" si="4"/>
        <v>0</v>
      </c>
      <c r="AV49" s="55">
        <f>COUNTIFS('2. GPRA 1, 2, 4 Tracking'!$D$6:$D$105,'1. LEA List &amp; Summary Sheet'!$B49, '2. GPRA 1, 2, 4 Tracking'!$E$6:$E$105,"0.1",'2. GPRA 1, 2, 4 Tracking'!$K$6:$K$105,"New Hire")</f>
        <v>0</v>
      </c>
      <c r="AW49" s="55">
        <f>COUNTIFS('2. GPRA 1, 2, 4 Tracking'!$D$6:$D$105,'1. LEA List &amp; Summary Sheet'!$B49, '2. GPRA 1, 2, 4 Tracking'!$E$6:$E$105,"0.2",'2. GPRA 1, 2, 4 Tracking'!$K$6:$K$105,"New Hire")</f>
        <v>0</v>
      </c>
      <c r="AX49" s="55">
        <f>COUNTIFS('2. GPRA 1, 2, 4 Tracking'!$D$6:$D$105,'1. LEA List &amp; Summary Sheet'!$B49, '2. GPRA 1, 2, 4 Tracking'!$E$6:$E$105,"0.3",'2. GPRA 1, 2, 4 Tracking'!$K$6:$K$105,"New Hire")</f>
        <v>0</v>
      </c>
      <c r="AY49" s="55">
        <f>COUNTIFS('2. GPRA 1, 2, 4 Tracking'!$D$6:$D$105,'1. LEA List &amp; Summary Sheet'!$B49, '2. GPRA 1, 2, 4 Tracking'!$E$6:$E$105,"0.4",'2. GPRA 1, 2, 4 Tracking'!$K$6:$K$105,"New Hire")</f>
        <v>0</v>
      </c>
      <c r="AZ49" s="55">
        <f>COUNTIFS('2. GPRA 1, 2, 4 Tracking'!$D$6:$D$105,'1. LEA List &amp; Summary Sheet'!$B49, '2. GPRA 1, 2, 4 Tracking'!$E$6:$E$105,"0.5",'2. GPRA 1, 2, 4 Tracking'!$K$6:$K$105,"New Hire")</f>
        <v>0</v>
      </c>
      <c r="BA49" s="55">
        <f>COUNTIFS('2. GPRA 1, 2, 4 Tracking'!$D$6:$D$105,'1. LEA List &amp; Summary Sheet'!$B49, '2. GPRA 1, 2, 4 Tracking'!$E$6:$E$105,"0.6",'2. GPRA 1, 2, 4 Tracking'!$K$6:$K$105,"New Hire")</f>
        <v>0</v>
      </c>
      <c r="BB49" s="55">
        <f>COUNTIFS('2. GPRA 1, 2, 4 Tracking'!$D$6:$D$105,'1. LEA List &amp; Summary Sheet'!$B49, '2. GPRA 1, 2, 4 Tracking'!$E$6:$E$105,"0.7",'2. GPRA 1, 2, 4 Tracking'!$K$6:$K$105,"New Hire")</f>
        <v>0</v>
      </c>
      <c r="BC49" s="55">
        <f>COUNTIFS('2. GPRA 1, 2, 4 Tracking'!$D$6:$D$105,'1. LEA List &amp; Summary Sheet'!$B49, '2. GPRA 1, 2, 4 Tracking'!$E$6:$E$105,"0.8",'2. GPRA 1, 2, 4 Tracking'!$K$6:$K$105,"New Hire")</f>
        <v>0</v>
      </c>
      <c r="BD49" s="55">
        <f>COUNTIFS('2. GPRA 1, 2, 4 Tracking'!$D$6:$D$105,'1. LEA List &amp; Summary Sheet'!$B49, '2. GPRA 1, 2, 4 Tracking'!$E$6:$E$105,"0.9",'2. GPRA 1, 2, 4 Tracking'!$K$6:$K$105,"New Hire")</f>
        <v>0</v>
      </c>
      <c r="BE49" s="56">
        <f>COUNTIFS('2. GPRA 1, 2, 4 Tracking'!$D$6:$D$105,'1. LEA List &amp; Summary Sheet'!$B49, '2. GPRA 1, 2, 4 Tracking'!$E$6:$E$105,"1.0",'2. GPRA 1, 2, 4 Tracking'!$K$6:$K$105,"New Hire")</f>
        <v>0</v>
      </c>
      <c r="BF49" s="64"/>
    </row>
    <row r="50" spans="2:58" ht="78.75" customHeight="1" thickBot="1" x14ac:dyDescent="0.4">
      <c r="B50" s="71"/>
      <c r="C50" s="90">
        <f t="shared" si="0"/>
        <v>0</v>
      </c>
      <c r="D50" s="55">
        <f>COUNTIFS('2. GPRA 1, 2, 4 Tracking'!$D$6:$D$105,'1. LEA List &amp; Summary Sheet'!$B50, '2. GPRA 1, 2, 4 Tracking'!$E$6:$E$105,"0.1",'2. GPRA 1, 2, 4 Tracking'!$G$6:$G$105,"New Hire")</f>
        <v>0</v>
      </c>
      <c r="E50" s="56">
        <f>COUNTIFS('2. GPRA 1, 2, 4 Tracking'!$D$6:$D$105,'1. LEA List &amp; Summary Sheet'!$B50, '2. GPRA 1, 2, 4 Tracking'!$E$6:$E$105,"0.2",'2. GPRA 1, 2, 4 Tracking'!$G$6:$G$105,"New Hire")</f>
        <v>0</v>
      </c>
      <c r="F50" s="56">
        <f>COUNTIFS('2. GPRA 1, 2, 4 Tracking'!$D$6:$D$105,'1. LEA List &amp; Summary Sheet'!$B50, '2. GPRA 1, 2, 4 Tracking'!$E$6:$E$105,"0.3",'2. GPRA 1, 2, 4 Tracking'!$G$6:$G$105,"New Hire")</f>
        <v>0</v>
      </c>
      <c r="G50" s="56">
        <f>COUNTIFS('2. GPRA 1, 2, 4 Tracking'!$D$6:$D$105,'1. LEA List &amp; Summary Sheet'!$B50, '2. GPRA 1, 2, 4 Tracking'!$E$6:$E$105,"0.4",'2. GPRA 1, 2, 4 Tracking'!$G$6:$G$105,"New Hire")</f>
        <v>0</v>
      </c>
      <c r="H50" s="56">
        <f>COUNTIFS('2. GPRA 1, 2, 4 Tracking'!$D$6:$D$105,'1. LEA List &amp; Summary Sheet'!$B50, '2. GPRA 1, 2, 4 Tracking'!$E$6:$E$105,"0.5",'2. GPRA 1, 2, 4 Tracking'!$G$6:$G$105,"New Hire")</f>
        <v>0</v>
      </c>
      <c r="I50" s="56">
        <f>COUNTIFS('2. GPRA 1, 2, 4 Tracking'!$D$6:$D$105,'1. LEA List &amp; Summary Sheet'!$B50, '2. GPRA 1, 2, 4 Tracking'!$E$6:$E$105,"0.6",'2. GPRA 1, 2, 4 Tracking'!$G$6:$G$105,"New Hire")</f>
        <v>0</v>
      </c>
      <c r="J50" s="56">
        <f>COUNTIFS('2. GPRA 1, 2, 4 Tracking'!$D$6:$D$105,'1. LEA List &amp; Summary Sheet'!$B50, '2. GPRA 1, 2, 4 Tracking'!$E$6:$E$105,"0.7",'2. GPRA 1, 2, 4 Tracking'!$G$6:$G$105,"New Hire")</f>
        <v>0</v>
      </c>
      <c r="K50" s="56">
        <f>COUNTIFS('2. GPRA 1, 2, 4 Tracking'!$D$6:$D$105,'1. LEA List &amp; Summary Sheet'!$B50, '2. GPRA 1, 2, 4 Tracking'!$E$6:$E$105,"0.8",'2. GPRA 1, 2, 4 Tracking'!$G$6:$G$105,"New Hire")</f>
        <v>0</v>
      </c>
      <c r="L50" s="56">
        <f>COUNTIFS('2. GPRA 1, 2, 4 Tracking'!$D$6:$D$105,'1. LEA List &amp; Summary Sheet'!$B50, '2. GPRA 1, 2, 4 Tracking'!$E$6:$E$105,"0.9",'2. GPRA 1, 2, 4 Tracking'!$G$6:$G$105,"New Hire")</f>
        <v>0</v>
      </c>
      <c r="M50" s="56">
        <f>COUNTIFS('2. GPRA 1, 2, 4 Tracking'!$D$6:$D$105,'1. LEA List &amp; Summary Sheet'!$B50, '2. GPRA 1, 2, 4 Tracking'!$E$6:$E$105,"1.0",'2. GPRA 1, 2, 4 Tracking'!$G$6:$G$105,"New Hire")</f>
        <v>0</v>
      </c>
      <c r="N50" s="90">
        <f t="shared" si="1"/>
        <v>0</v>
      </c>
      <c r="O50" s="57">
        <f>COUNTIFS('2. GPRA 1, 2, 4 Tracking'!$D$6:$D$105,'1. LEA List &amp; Summary Sheet'!$B50, '2. GPRA 1, 2, 4 Tracking'!$E$6:$E$105,"0.1",'2. GPRA 1, 2, 4 Tracking'!$H$6:$H$105,"New Hire")</f>
        <v>0</v>
      </c>
      <c r="P50" s="57">
        <f>COUNTIFS('2. GPRA 1, 2, 4 Tracking'!$D$6:$D$105,'1. LEA List &amp; Summary Sheet'!$B50, '2. GPRA 1, 2, 4 Tracking'!$E$6:$E$105,"0.2",'2. GPRA 1, 2, 4 Tracking'!$H$6:$H$105,"New Hire")</f>
        <v>0</v>
      </c>
      <c r="Q50" s="57">
        <f>COUNTIFS('2. GPRA 1, 2, 4 Tracking'!$D$6:$D$105,'1. LEA List &amp; Summary Sheet'!$B50, '2. GPRA 1, 2, 4 Tracking'!$E$6:$E$105,"0.3",'2. GPRA 1, 2, 4 Tracking'!$H$6:$H$105,"New Hire")</f>
        <v>0</v>
      </c>
      <c r="R50" s="57">
        <f>COUNTIFS('2. GPRA 1, 2, 4 Tracking'!$D$6:$D$105,'1. LEA List &amp; Summary Sheet'!$B50, '2. GPRA 1, 2, 4 Tracking'!$E$6:$E$105,"0.4",'2. GPRA 1, 2, 4 Tracking'!$H$6:$H$105,"New Hire")</f>
        <v>0</v>
      </c>
      <c r="S50" s="57">
        <f>COUNTIFS('2. GPRA 1, 2, 4 Tracking'!$D$6:$D$105,'1. LEA List &amp; Summary Sheet'!$B50, '2. GPRA 1, 2, 4 Tracking'!$E$6:$E$105,"0.5",'2. GPRA 1, 2, 4 Tracking'!$H$6:$H$105,"New Hire")</f>
        <v>0</v>
      </c>
      <c r="T50" s="57">
        <f>COUNTIFS('2. GPRA 1, 2, 4 Tracking'!$D$6:$D$105,'1. LEA List &amp; Summary Sheet'!$B50, '2. GPRA 1, 2, 4 Tracking'!$E$6:$E$105,"0.6",'2. GPRA 1, 2, 4 Tracking'!$H$6:$H$105,"New Hire")</f>
        <v>0</v>
      </c>
      <c r="U50" s="57">
        <f>COUNTIFS('2. GPRA 1, 2, 4 Tracking'!$D$6:$D$105,'1. LEA List &amp; Summary Sheet'!$B50, '2. GPRA 1, 2, 4 Tracking'!$E$6:$E$105,"0.7",'2. GPRA 1, 2, 4 Tracking'!$H$6:$H$105,"New Hire")</f>
        <v>0</v>
      </c>
      <c r="V50" s="57">
        <f>COUNTIFS('2. GPRA 1, 2, 4 Tracking'!$D$6:$D$105,'1. LEA List &amp; Summary Sheet'!$B50, '2. GPRA 1, 2, 4 Tracking'!$E$6:$E$105,"0.8",'2. GPRA 1, 2, 4 Tracking'!$H$6:$H$105,"New Hire")</f>
        <v>0</v>
      </c>
      <c r="W50" s="57">
        <f>COUNTIFS('2. GPRA 1, 2, 4 Tracking'!$D$6:$D$105,'1. LEA List &amp; Summary Sheet'!$B50, '2. GPRA 1, 2, 4 Tracking'!$E$6:$E$105,"0.9",'2. GPRA 1, 2, 4 Tracking'!$H$6:$H$105,"New Hire")</f>
        <v>0</v>
      </c>
      <c r="X50" s="57">
        <f>COUNTIFS('2. GPRA 1, 2, 4 Tracking'!$D$6:$D$105,'1. LEA List &amp; Summary Sheet'!$B50, '2. GPRA 1, 2, 4 Tracking'!$E$6:$E$105,"1.0",'2. GPRA 1, 2, 4 Tracking'!$H$6:$H$105,"New Hire")</f>
        <v>0</v>
      </c>
      <c r="Y50" s="90">
        <f t="shared" si="2"/>
        <v>0</v>
      </c>
      <c r="Z50" s="55">
        <f>COUNTIFS('2. GPRA 1, 2, 4 Tracking'!$D$6:$D$105,'1. LEA List &amp; Summary Sheet'!$B50, '2. GPRA 1, 2, 4 Tracking'!$E$6:$E$105,"0.1",'2. GPRA 1, 2, 4 Tracking'!$I$6:$I$105,"New Hire")</f>
        <v>0</v>
      </c>
      <c r="AA50" s="55">
        <f>COUNTIFS('2. GPRA 1, 2, 4 Tracking'!$D$6:$D$105,'1. LEA List &amp; Summary Sheet'!$B50, '2. GPRA 1, 2, 4 Tracking'!$E$6:$E$105,"0.2",'2. GPRA 1, 2, 4 Tracking'!$I$6:$I$105,"New Hire")</f>
        <v>0</v>
      </c>
      <c r="AB50" s="55">
        <f>COUNTIFS('2. GPRA 1, 2, 4 Tracking'!$D$6:$D$105,'1. LEA List &amp; Summary Sheet'!$B50, '2. GPRA 1, 2, 4 Tracking'!$E$6:$E$105,"0.3",'2. GPRA 1, 2, 4 Tracking'!$I$6:$I$105,"New Hire")</f>
        <v>0</v>
      </c>
      <c r="AC50" s="55">
        <f>COUNTIFS('2. GPRA 1, 2, 4 Tracking'!$D$6:$D$105,'1. LEA List &amp; Summary Sheet'!$B50, '2. GPRA 1, 2, 4 Tracking'!$E$6:$E$105,"0.4",'2. GPRA 1, 2, 4 Tracking'!$I$6:$I$105,"New Hire")</f>
        <v>0</v>
      </c>
      <c r="AD50" s="55">
        <f>COUNTIFS('2. GPRA 1, 2, 4 Tracking'!$D$6:$D$105,'1. LEA List &amp; Summary Sheet'!$B50, '2. GPRA 1, 2, 4 Tracking'!$E$6:$E$105,"0.5",'2. GPRA 1, 2, 4 Tracking'!$I$6:$I$105,"New Hire")</f>
        <v>0</v>
      </c>
      <c r="AE50" s="55">
        <f>COUNTIFS('2. GPRA 1, 2, 4 Tracking'!$D$6:$D$105,'1. LEA List &amp; Summary Sheet'!$B50, '2. GPRA 1, 2, 4 Tracking'!$E$6:$E$105,"0.6",'2. GPRA 1, 2, 4 Tracking'!$I$6:$I$105,"New Hire")</f>
        <v>0</v>
      </c>
      <c r="AF50" s="55">
        <f>COUNTIFS('2. GPRA 1, 2, 4 Tracking'!$D$6:$D$105,'1. LEA List &amp; Summary Sheet'!$B50, '2. GPRA 1, 2, 4 Tracking'!$E$6:$E$105,"0.7",'2. GPRA 1, 2, 4 Tracking'!$I$6:$I$105,"New Hire")</f>
        <v>0</v>
      </c>
      <c r="AG50" s="55">
        <f>COUNTIFS('2. GPRA 1, 2, 4 Tracking'!$D$6:$D$105,'1. LEA List &amp; Summary Sheet'!$B50, '2. GPRA 1, 2, 4 Tracking'!$E$6:$E$105,"0.8",'2. GPRA 1, 2, 4 Tracking'!$I$6:$I$105,"New Hire")</f>
        <v>0</v>
      </c>
      <c r="AH50" s="55">
        <f>COUNTIFS('2. GPRA 1, 2, 4 Tracking'!$D$6:$D$105,'1. LEA List &amp; Summary Sheet'!$B50, '2. GPRA 1, 2, 4 Tracking'!$E$6:$E$105,"0.9",'2. GPRA 1, 2, 4 Tracking'!$I$6:$I$105,"New Hire")</f>
        <v>0</v>
      </c>
      <c r="AI50" s="56">
        <f>COUNTIFS('2. GPRA 1, 2, 4 Tracking'!$D$6:$D$105,'1. LEA List &amp; Summary Sheet'!$B50, '2. GPRA 1, 2, 4 Tracking'!$E$6:$E$105,"1.0",'2. GPRA 1, 2, 4 Tracking'!$I$6:$I$105,"New Hire")</f>
        <v>0</v>
      </c>
      <c r="AJ50" s="90">
        <f t="shared" si="3"/>
        <v>0</v>
      </c>
      <c r="AK50" s="57">
        <f>COUNTIFS('2. GPRA 1, 2, 4 Tracking'!$D$6:$D$105,'1. LEA List &amp; Summary Sheet'!$B50, '2. GPRA 1, 2, 4 Tracking'!$E$6:$E$105,"0.1",'2. GPRA 1, 2, 4 Tracking'!$J$6:$J$105,"New Hire")</f>
        <v>0</v>
      </c>
      <c r="AL50" s="57">
        <f>COUNTIFS('2. GPRA 1, 2, 4 Tracking'!$D$6:$D$105,'1. LEA List &amp; Summary Sheet'!$B50, '2. GPRA 1, 2, 4 Tracking'!$E$6:$E$105,"0.2",'2. GPRA 1, 2, 4 Tracking'!$J$6:$J$105,"New Hire")</f>
        <v>0</v>
      </c>
      <c r="AM50" s="57">
        <f>COUNTIFS('2. GPRA 1, 2, 4 Tracking'!$D$6:$D$105,'1. LEA List &amp; Summary Sheet'!$B50, '2. GPRA 1, 2, 4 Tracking'!$E$6:$E$105,"0.3",'2. GPRA 1, 2, 4 Tracking'!$J$6:$J$105,"New Hire")</f>
        <v>0</v>
      </c>
      <c r="AN50" s="57">
        <f>COUNTIFS('2. GPRA 1, 2, 4 Tracking'!$D$6:$D$105,'1. LEA List &amp; Summary Sheet'!$B50, '2. GPRA 1, 2, 4 Tracking'!$E$6:$E$105,"0.4",'2. GPRA 1, 2, 4 Tracking'!$J$6:$J$105,"New Hire")</f>
        <v>0</v>
      </c>
      <c r="AO50" s="57">
        <f>COUNTIFS('2. GPRA 1, 2, 4 Tracking'!$D$6:$D$105,'1. LEA List &amp; Summary Sheet'!$B50, '2. GPRA 1, 2, 4 Tracking'!$E$6:$E$105,"0.5",'2. GPRA 1, 2, 4 Tracking'!$J$6:$J$105,"New Hire")</f>
        <v>0</v>
      </c>
      <c r="AP50" s="57">
        <f>COUNTIFS('2. GPRA 1, 2, 4 Tracking'!$D$6:$D$105,'1. LEA List &amp; Summary Sheet'!$B50, '2. GPRA 1, 2, 4 Tracking'!$E$6:$E$105,"0.6",'2. GPRA 1, 2, 4 Tracking'!$J$6:$J$105,"New Hire")</f>
        <v>0</v>
      </c>
      <c r="AQ50" s="57">
        <f>COUNTIFS('2. GPRA 1, 2, 4 Tracking'!$D$6:$D$105,'1. LEA List &amp; Summary Sheet'!$B50, '2. GPRA 1, 2, 4 Tracking'!$E$6:$E$105,"0.7",'2. GPRA 1, 2, 4 Tracking'!$J$6:$J$105,"New Hire")</f>
        <v>0</v>
      </c>
      <c r="AR50" s="57">
        <f>COUNTIFS('2. GPRA 1, 2, 4 Tracking'!$D$6:$D$105,'1. LEA List &amp; Summary Sheet'!$B50, '2. GPRA 1, 2, 4 Tracking'!$E$6:$E$105,"0.8",'2. GPRA 1, 2, 4 Tracking'!$J$6:$J$105,"New Hire")</f>
        <v>0</v>
      </c>
      <c r="AS50" s="57">
        <f>COUNTIFS('2. GPRA 1, 2, 4 Tracking'!$D$6:$D$105,'1. LEA List &amp; Summary Sheet'!$B50, '2. GPRA 1, 2, 4 Tracking'!$E$6:$E$105,"0.9",'2. GPRA 1, 2, 4 Tracking'!$J$6:$J$105,"New Hire")</f>
        <v>0</v>
      </c>
      <c r="AT50" s="58">
        <f>COUNTIFS('2. GPRA 1, 2, 4 Tracking'!$D$6:$D$105,'1. LEA List &amp; Summary Sheet'!$B50, '2. GPRA 1, 2, 4 Tracking'!$E$6:$E$105,"1.0",'2. GPRA 1, 2, 4 Tracking'!$J$6:$J$105,"New Hire")</f>
        <v>0</v>
      </c>
      <c r="AU50" s="90">
        <f t="shared" si="4"/>
        <v>0</v>
      </c>
      <c r="AV50" s="55">
        <f>COUNTIFS('2. GPRA 1, 2, 4 Tracking'!$D$6:$D$105,'1. LEA List &amp; Summary Sheet'!$B50, '2. GPRA 1, 2, 4 Tracking'!$E$6:$E$105,"0.1",'2. GPRA 1, 2, 4 Tracking'!$K$6:$K$105,"New Hire")</f>
        <v>0</v>
      </c>
      <c r="AW50" s="55">
        <f>COUNTIFS('2. GPRA 1, 2, 4 Tracking'!$D$6:$D$105,'1. LEA List &amp; Summary Sheet'!$B50, '2. GPRA 1, 2, 4 Tracking'!$E$6:$E$105,"0.2",'2. GPRA 1, 2, 4 Tracking'!$K$6:$K$105,"New Hire")</f>
        <v>0</v>
      </c>
      <c r="AX50" s="55">
        <f>COUNTIFS('2. GPRA 1, 2, 4 Tracking'!$D$6:$D$105,'1. LEA List &amp; Summary Sheet'!$B50, '2. GPRA 1, 2, 4 Tracking'!$E$6:$E$105,"0.3",'2. GPRA 1, 2, 4 Tracking'!$K$6:$K$105,"New Hire")</f>
        <v>0</v>
      </c>
      <c r="AY50" s="55">
        <f>COUNTIFS('2. GPRA 1, 2, 4 Tracking'!$D$6:$D$105,'1. LEA List &amp; Summary Sheet'!$B50, '2. GPRA 1, 2, 4 Tracking'!$E$6:$E$105,"0.4",'2. GPRA 1, 2, 4 Tracking'!$K$6:$K$105,"New Hire")</f>
        <v>0</v>
      </c>
      <c r="AZ50" s="55">
        <f>COUNTIFS('2. GPRA 1, 2, 4 Tracking'!$D$6:$D$105,'1. LEA List &amp; Summary Sheet'!$B50, '2. GPRA 1, 2, 4 Tracking'!$E$6:$E$105,"0.5",'2. GPRA 1, 2, 4 Tracking'!$K$6:$K$105,"New Hire")</f>
        <v>0</v>
      </c>
      <c r="BA50" s="55">
        <f>COUNTIFS('2. GPRA 1, 2, 4 Tracking'!$D$6:$D$105,'1. LEA List &amp; Summary Sheet'!$B50, '2. GPRA 1, 2, 4 Tracking'!$E$6:$E$105,"0.6",'2. GPRA 1, 2, 4 Tracking'!$K$6:$K$105,"New Hire")</f>
        <v>0</v>
      </c>
      <c r="BB50" s="55">
        <f>COUNTIFS('2. GPRA 1, 2, 4 Tracking'!$D$6:$D$105,'1. LEA List &amp; Summary Sheet'!$B50, '2. GPRA 1, 2, 4 Tracking'!$E$6:$E$105,"0.7",'2. GPRA 1, 2, 4 Tracking'!$K$6:$K$105,"New Hire")</f>
        <v>0</v>
      </c>
      <c r="BC50" s="55">
        <f>COUNTIFS('2. GPRA 1, 2, 4 Tracking'!$D$6:$D$105,'1. LEA List &amp; Summary Sheet'!$B50, '2. GPRA 1, 2, 4 Tracking'!$E$6:$E$105,"0.8",'2. GPRA 1, 2, 4 Tracking'!$K$6:$K$105,"New Hire")</f>
        <v>0</v>
      </c>
      <c r="BD50" s="55">
        <f>COUNTIFS('2. GPRA 1, 2, 4 Tracking'!$D$6:$D$105,'1. LEA List &amp; Summary Sheet'!$B50, '2. GPRA 1, 2, 4 Tracking'!$E$6:$E$105,"0.9",'2. GPRA 1, 2, 4 Tracking'!$K$6:$K$105,"New Hire")</f>
        <v>0</v>
      </c>
      <c r="BE50" s="56">
        <f>COUNTIFS('2. GPRA 1, 2, 4 Tracking'!$D$6:$D$105,'1. LEA List &amp; Summary Sheet'!$B50, '2. GPRA 1, 2, 4 Tracking'!$E$6:$E$105,"1.0",'2. GPRA 1, 2, 4 Tracking'!$K$6:$K$105,"New Hire")</f>
        <v>0</v>
      </c>
      <c r="BF50" s="64"/>
    </row>
    <row r="51" spans="2:58" ht="78.75" customHeight="1" thickBot="1" x14ac:dyDescent="0.4">
      <c r="B51" s="71"/>
      <c r="C51" s="90">
        <f t="shared" si="0"/>
        <v>0</v>
      </c>
      <c r="D51" s="55">
        <f>COUNTIFS('2. GPRA 1, 2, 4 Tracking'!$D$6:$D$105,'1. LEA List &amp; Summary Sheet'!$B51, '2. GPRA 1, 2, 4 Tracking'!$E$6:$E$105,"0.1",'2. GPRA 1, 2, 4 Tracking'!$G$6:$G$105,"New Hire")</f>
        <v>0</v>
      </c>
      <c r="E51" s="56">
        <f>COUNTIFS('2. GPRA 1, 2, 4 Tracking'!$D$6:$D$105,'1. LEA List &amp; Summary Sheet'!$B51, '2. GPRA 1, 2, 4 Tracking'!$E$6:$E$105,"0.2",'2. GPRA 1, 2, 4 Tracking'!$G$6:$G$105,"New Hire")</f>
        <v>0</v>
      </c>
      <c r="F51" s="56">
        <f>COUNTIFS('2. GPRA 1, 2, 4 Tracking'!$D$6:$D$105,'1. LEA List &amp; Summary Sheet'!$B51, '2. GPRA 1, 2, 4 Tracking'!$E$6:$E$105,"0.3",'2. GPRA 1, 2, 4 Tracking'!$G$6:$G$105,"New Hire")</f>
        <v>0</v>
      </c>
      <c r="G51" s="56">
        <f>COUNTIFS('2. GPRA 1, 2, 4 Tracking'!$D$6:$D$105,'1. LEA List &amp; Summary Sheet'!$B51, '2. GPRA 1, 2, 4 Tracking'!$E$6:$E$105,"0.4",'2. GPRA 1, 2, 4 Tracking'!$G$6:$G$105,"New Hire")</f>
        <v>0</v>
      </c>
      <c r="H51" s="56">
        <f>COUNTIFS('2. GPRA 1, 2, 4 Tracking'!$D$6:$D$105,'1. LEA List &amp; Summary Sheet'!$B51, '2. GPRA 1, 2, 4 Tracking'!$E$6:$E$105,"0.5",'2. GPRA 1, 2, 4 Tracking'!$G$6:$G$105,"New Hire")</f>
        <v>0</v>
      </c>
      <c r="I51" s="56">
        <f>COUNTIFS('2. GPRA 1, 2, 4 Tracking'!$D$6:$D$105,'1. LEA List &amp; Summary Sheet'!$B51, '2. GPRA 1, 2, 4 Tracking'!$E$6:$E$105,"0.6",'2. GPRA 1, 2, 4 Tracking'!$G$6:$G$105,"New Hire")</f>
        <v>0</v>
      </c>
      <c r="J51" s="56">
        <f>COUNTIFS('2. GPRA 1, 2, 4 Tracking'!$D$6:$D$105,'1. LEA List &amp; Summary Sheet'!$B51, '2. GPRA 1, 2, 4 Tracking'!$E$6:$E$105,"0.7",'2. GPRA 1, 2, 4 Tracking'!$G$6:$G$105,"New Hire")</f>
        <v>0</v>
      </c>
      <c r="K51" s="56">
        <f>COUNTIFS('2. GPRA 1, 2, 4 Tracking'!$D$6:$D$105,'1. LEA List &amp; Summary Sheet'!$B51, '2. GPRA 1, 2, 4 Tracking'!$E$6:$E$105,"0.8",'2. GPRA 1, 2, 4 Tracking'!$G$6:$G$105,"New Hire")</f>
        <v>0</v>
      </c>
      <c r="L51" s="56">
        <f>COUNTIFS('2. GPRA 1, 2, 4 Tracking'!$D$6:$D$105,'1. LEA List &amp; Summary Sheet'!$B51, '2. GPRA 1, 2, 4 Tracking'!$E$6:$E$105,"0.9",'2. GPRA 1, 2, 4 Tracking'!$G$6:$G$105,"New Hire")</f>
        <v>0</v>
      </c>
      <c r="M51" s="56">
        <f>COUNTIFS('2. GPRA 1, 2, 4 Tracking'!$D$6:$D$105,'1. LEA List &amp; Summary Sheet'!$B51, '2. GPRA 1, 2, 4 Tracking'!$E$6:$E$105,"1.0",'2. GPRA 1, 2, 4 Tracking'!$G$6:$G$105,"New Hire")</f>
        <v>0</v>
      </c>
      <c r="N51" s="90">
        <f t="shared" si="1"/>
        <v>0</v>
      </c>
      <c r="O51" s="57">
        <f>COUNTIFS('2. GPRA 1, 2, 4 Tracking'!$D$6:$D$105,'1. LEA List &amp; Summary Sheet'!$B51, '2. GPRA 1, 2, 4 Tracking'!$E$6:$E$105,"0.1",'2. GPRA 1, 2, 4 Tracking'!$H$6:$H$105,"New Hire")</f>
        <v>0</v>
      </c>
      <c r="P51" s="57">
        <f>COUNTIFS('2. GPRA 1, 2, 4 Tracking'!$D$6:$D$105,'1. LEA List &amp; Summary Sheet'!$B51, '2. GPRA 1, 2, 4 Tracking'!$E$6:$E$105,"0.2",'2. GPRA 1, 2, 4 Tracking'!$H$6:$H$105,"New Hire")</f>
        <v>0</v>
      </c>
      <c r="Q51" s="57">
        <f>COUNTIFS('2. GPRA 1, 2, 4 Tracking'!$D$6:$D$105,'1. LEA List &amp; Summary Sheet'!$B51, '2. GPRA 1, 2, 4 Tracking'!$E$6:$E$105,"0.3",'2. GPRA 1, 2, 4 Tracking'!$H$6:$H$105,"New Hire")</f>
        <v>0</v>
      </c>
      <c r="R51" s="57">
        <f>COUNTIFS('2. GPRA 1, 2, 4 Tracking'!$D$6:$D$105,'1. LEA List &amp; Summary Sheet'!$B51, '2. GPRA 1, 2, 4 Tracking'!$E$6:$E$105,"0.4",'2. GPRA 1, 2, 4 Tracking'!$H$6:$H$105,"New Hire")</f>
        <v>0</v>
      </c>
      <c r="S51" s="57">
        <f>COUNTIFS('2. GPRA 1, 2, 4 Tracking'!$D$6:$D$105,'1. LEA List &amp; Summary Sheet'!$B51, '2. GPRA 1, 2, 4 Tracking'!$E$6:$E$105,"0.5",'2. GPRA 1, 2, 4 Tracking'!$H$6:$H$105,"New Hire")</f>
        <v>0</v>
      </c>
      <c r="T51" s="57">
        <f>COUNTIFS('2. GPRA 1, 2, 4 Tracking'!$D$6:$D$105,'1. LEA List &amp; Summary Sheet'!$B51, '2. GPRA 1, 2, 4 Tracking'!$E$6:$E$105,"0.6",'2. GPRA 1, 2, 4 Tracking'!$H$6:$H$105,"New Hire")</f>
        <v>0</v>
      </c>
      <c r="U51" s="57">
        <f>COUNTIFS('2. GPRA 1, 2, 4 Tracking'!$D$6:$D$105,'1. LEA List &amp; Summary Sheet'!$B51, '2. GPRA 1, 2, 4 Tracking'!$E$6:$E$105,"0.7",'2. GPRA 1, 2, 4 Tracking'!$H$6:$H$105,"New Hire")</f>
        <v>0</v>
      </c>
      <c r="V51" s="57">
        <f>COUNTIFS('2. GPRA 1, 2, 4 Tracking'!$D$6:$D$105,'1. LEA List &amp; Summary Sheet'!$B51, '2. GPRA 1, 2, 4 Tracking'!$E$6:$E$105,"0.8",'2. GPRA 1, 2, 4 Tracking'!$H$6:$H$105,"New Hire")</f>
        <v>0</v>
      </c>
      <c r="W51" s="57">
        <f>COUNTIFS('2. GPRA 1, 2, 4 Tracking'!$D$6:$D$105,'1. LEA List &amp; Summary Sheet'!$B51, '2. GPRA 1, 2, 4 Tracking'!$E$6:$E$105,"0.9",'2. GPRA 1, 2, 4 Tracking'!$H$6:$H$105,"New Hire")</f>
        <v>0</v>
      </c>
      <c r="X51" s="57">
        <f>COUNTIFS('2. GPRA 1, 2, 4 Tracking'!$D$6:$D$105,'1. LEA List &amp; Summary Sheet'!$B51, '2. GPRA 1, 2, 4 Tracking'!$E$6:$E$105,"1.0",'2. GPRA 1, 2, 4 Tracking'!$H$6:$H$105,"New Hire")</f>
        <v>0</v>
      </c>
      <c r="Y51" s="90">
        <f t="shared" si="2"/>
        <v>0</v>
      </c>
      <c r="Z51" s="55">
        <f>COUNTIFS('2. GPRA 1, 2, 4 Tracking'!$D$6:$D$105,'1. LEA List &amp; Summary Sheet'!$B51, '2. GPRA 1, 2, 4 Tracking'!$E$6:$E$105,"0.1",'2. GPRA 1, 2, 4 Tracking'!$I$6:$I$105,"New Hire")</f>
        <v>0</v>
      </c>
      <c r="AA51" s="55">
        <f>COUNTIFS('2. GPRA 1, 2, 4 Tracking'!$D$6:$D$105,'1. LEA List &amp; Summary Sheet'!$B51, '2. GPRA 1, 2, 4 Tracking'!$E$6:$E$105,"0.2",'2. GPRA 1, 2, 4 Tracking'!$I$6:$I$105,"New Hire")</f>
        <v>0</v>
      </c>
      <c r="AB51" s="55">
        <f>COUNTIFS('2. GPRA 1, 2, 4 Tracking'!$D$6:$D$105,'1. LEA List &amp; Summary Sheet'!$B51, '2. GPRA 1, 2, 4 Tracking'!$E$6:$E$105,"0.3",'2. GPRA 1, 2, 4 Tracking'!$I$6:$I$105,"New Hire")</f>
        <v>0</v>
      </c>
      <c r="AC51" s="55">
        <f>COUNTIFS('2. GPRA 1, 2, 4 Tracking'!$D$6:$D$105,'1. LEA List &amp; Summary Sheet'!$B51, '2. GPRA 1, 2, 4 Tracking'!$E$6:$E$105,"0.4",'2. GPRA 1, 2, 4 Tracking'!$I$6:$I$105,"New Hire")</f>
        <v>0</v>
      </c>
      <c r="AD51" s="55">
        <f>COUNTIFS('2. GPRA 1, 2, 4 Tracking'!$D$6:$D$105,'1. LEA List &amp; Summary Sheet'!$B51, '2. GPRA 1, 2, 4 Tracking'!$E$6:$E$105,"0.5",'2. GPRA 1, 2, 4 Tracking'!$I$6:$I$105,"New Hire")</f>
        <v>0</v>
      </c>
      <c r="AE51" s="55">
        <f>COUNTIFS('2. GPRA 1, 2, 4 Tracking'!$D$6:$D$105,'1. LEA List &amp; Summary Sheet'!$B51, '2. GPRA 1, 2, 4 Tracking'!$E$6:$E$105,"0.6",'2. GPRA 1, 2, 4 Tracking'!$I$6:$I$105,"New Hire")</f>
        <v>0</v>
      </c>
      <c r="AF51" s="55">
        <f>COUNTIFS('2. GPRA 1, 2, 4 Tracking'!$D$6:$D$105,'1. LEA List &amp; Summary Sheet'!$B51, '2. GPRA 1, 2, 4 Tracking'!$E$6:$E$105,"0.7",'2. GPRA 1, 2, 4 Tracking'!$I$6:$I$105,"New Hire")</f>
        <v>0</v>
      </c>
      <c r="AG51" s="55">
        <f>COUNTIFS('2. GPRA 1, 2, 4 Tracking'!$D$6:$D$105,'1. LEA List &amp; Summary Sheet'!$B51, '2. GPRA 1, 2, 4 Tracking'!$E$6:$E$105,"0.8",'2. GPRA 1, 2, 4 Tracking'!$I$6:$I$105,"New Hire")</f>
        <v>0</v>
      </c>
      <c r="AH51" s="55">
        <f>COUNTIFS('2. GPRA 1, 2, 4 Tracking'!$D$6:$D$105,'1. LEA List &amp; Summary Sheet'!$B51, '2. GPRA 1, 2, 4 Tracking'!$E$6:$E$105,"0.9",'2. GPRA 1, 2, 4 Tracking'!$I$6:$I$105,"New Hire")</f>
        <v>0</v>
      </c>
      <c r="AI51" s="56">
        <f>COUNTIFS('2. GPRA 1, 2, 4 Tracking'!$D$6:$D$105,'1. LEA List &amp; Summary Sheet'!$B51, '2. GPRA 1, 2, 4 Tracking'!$E$6:$E$105,"1.0",'2. GPRA 1, 2, 4 Tracking'!$I$6:$I$105,"New Hire")</f>
        <v>0</v>
      </c>
      <c r="AJ51" s="90">
        <f t="shared" si="3"/>
        <v>0</v>
      </c>
      <c r="AK51" s="57">
        <f>COUNTIFS('2. GPRA 1, 2, 4 Tracking'!$D$6:$D$105,'1. LEA List &amp; Summary Sheet'!$B51, '2. GPRA 1, 2, 4 Tracking'!$E$6:$E$105,"0.1",'2. GPRA 1, 2, 4 Tracking'!$J$6:$J$105,"New Hire")</f>
        <v>0</v>
      </c>
      <c r="AL51" s="57">
        <f>COUNTIFS('2. GPRA 1, 2, 4 Tracking'!$D$6:$D$105,'1. LEA List &amp; Summary Sheet'!$B51, '2. GPRA 1, 2, 4 Tracking'!$E$6:$E$105,"0.2",'2. GPRA 1, 2, 4 Tracking'!$J$6:$J$105,"New Hire")</f>
        <v>0</v>
      </c>
      <c r="AM51" s="57">
        <f>COUNTIFS('2. GPRA 1, 2, 4 Tracking'!$D$6:$D$105,'1. LEA List &amp; Summary Sheet'!$B51, '2. GPRA 1, 2, 4 Tracking'!$E$6:$E$105,"0.3",'2. GPRA 1, 2, 4 Tracking'!$J$6:$J$105,"New Hire")</f>
        <v>0</v>
      </c>
      <c r="AN51" s="57">
        <f>COUNTIFS('2. GPRA 1, 2, 4 Tracking'!$D$6:$D$105,'1. LEA List &amp; Summary Sheet'!$B51, '2. GPRA 1, 2, 4 Tracking'!$E$6:$E$105,"0.4",'2. GPRA 1, 2, 4 Tracking'!$J$6:$J$105,"New Hire")</f>
        <v>0</v>
      </c>
      <c r="AO51" s="57">
        <f>COUNTIFS('2. GPRA 1, 2, 4 Tracking'!$D$6:$D$105,'1. LEA List &amp; Summary Sheet'!$B51, '2. GPRA 1, 2, 4 Tracking'!$E$6:$E$105,"0.5",'2. GPRA 1, 2, 4 Tracking'!$J$6:$J$105,"New Hire")</f>
        <v>0</v>
      </c>
      <c r="AP51" s="57">
        <f>COUNTIFS('2. GPRA 1, 2, 4 Tracking'!$D$6:$D$105,'1. LEA List &amp; Summary Sheet'!$B51, '2. GPRA 1, 2, 4 Tracking'!$E$6:$E$105,"0.6",'2. GPRA 1, 2, 4 Tracking'!$J$6:$J$105,"New Hire")</f>
        <v>0</v>
      </c>
      <c r="AQ51" s="57">
        <f>COUNTIFS('2. GPRA 1, 2, 4 Tracking'!$D$6:$D$105,'1. LEA List &amp; Summary Sheet'!$B51, '2. GPRA 1, 2, 4 Tracking'!$E$6:$E$105,"0.7",'2. GPRA 1, 2, 4 Tracking'!$J$6:$J$105,"New Hire")</f>
        <v>0</v>
      </c>
      <c r="AR51" s="57">
        <f>COUNTIFS('2. GPRA 1, 2, 4 Tracking'!$D$6:$D$105,'1. LEA List &amp; Summary Sheet'!$B51, '2. GPRA 1, 2, 4 Tracking'!$E$6:$E$105,"0.8",'2. GPRA 1, 2, 4 Tracking'!$J$6:$J$105,"New Hire")</f>
        <v>0</v>
      </c>
      <c r="AS51" s="57">
        <f>COUNTIFS('2. GPRA 1, 2, 4 Tracking'!$D$6:$D$105,'1. LEA List &amp; Summary Sheet'!$B51, '2. GPRA 1, 2, 4 Tracking'!$E$6:$E$105,"0.9",'2. GPRA 1, 2, 4 Tracking'!$J$6:$J$105,"New Hire")</f>
        <v>0</v>
      </c>
      <c r="AT51" s="58">
        <f>COUNTIFS('2. GPRA 1, 2, 4 Tracking'!$D$6:$D$105,'1. LEA List &amp; Summary Sheet'!$B51, '2. GPRA 1, 2, 4 Tracking'!$E$6:$E$105,"1.0",'2. GPRA 1, 2, 4 Tracking'!$J$6:$J$105,"New Hire")</f>
        <v>0</v>
      </c>
      <c r="AU51" s="90">
        <f t="shared" si="4"/>
        <v>0</v>
      </c>
      <c r="AV51" s="55">
        <f>COUNTIFS('2. GPRA 1, 2, 4 Tracking'!$D$6:$D$105,'1. LEA List &amp; Summary Sheet'!$B51, '2. GPRA 1, 2, 4 Tracking'!$E$6:$E$105,"0.1",'2. GPRA 1, 2, 4 Tracking'!$K$6:$K$105,"New Hire")</f>
        <v>0</v>
      </c>
      <c r="AW51" s="55">
        <f>COUNTIFS('2. GPRA 1, 2, 4 Tracking'!$D$6:$D$105,'1. LEA List &amp; Summary Sheet'!$B51, '2. GPRA 1, 2, 4 Tracking'!$E$6:$E$105,"0.2",'2. GPRA 1, 2, 4 Tracking'!$K$6:$K$105,"New Hire")</f>
        <v>0</v>
      </c>
      <c r="AX51" s="55">
        <f>COUNTIFS('2. GPRA 1, 2, 4 Tracking'!$D$6:$D$105,'1. LEA List &amp; Summary Sheet'!$B51, '2. GPRA 1, 2, 4 Tracking'!$E$6:$E$105,"0.3",'2. GPRA 1, 2, 4 Tracking'!$K$6:$K$105,"New Hire")</f>
        <v>0</v>
      </c>
      <c r="AY51" s="55">
        <f>COUNTIFS('2. GPRA 1, 2, 4 Tracking'!$D$6:$D$105,'1. LEA List &amp; Summary Sheet'!$B51, '2. GPRA 1, 2, 4 Tracking'!$E$6:$E$105,"0.4",'2. GPRA 1, 2, 4 Tracking'!$K$6:$K$105,"New Hire")</f>
        <v>0</v>
      </c>
      <c r="AZ51" s="55">
        <f>COUNTIFS('2. GPRA 1, 2, 4 Tracking'!$D$6:$D$105,'1. LEA List &amp; Summary Sheet'!$B51, '2. GPRA 1, 2, 4 Tracking'!$E$6:$E$105,"0.5",'2. GPRA 1, 2, 4 Tracking'!$K$6:$K$105,"New Hire")</f>
        <v>0</v>
      </c>
      <c r="BA51" s="55">
        <f>COUNTIFS('2. GPRA 1, 2, 4 Tracking'!$D$6:$D$105,'1. LEA List &amp; Summary Sheet'!$B51, '2. GPRA 1, 2, 4 Tracking'!$E$6:$E$105,"0.6",'2. GPRA 1, 2, 4 Tracking'!$K$6:$K$105,"New Hire")</f>
        <v>0</v>
      </c>
      <c r="BB51" s="55">
        <f>COUNTIFS('2. GPRA 1, 2, 4 Tracking'!$D$6:$D$105,'1. LEA List &amp; Summary Sheet'!$B51, '2. GPRA 1, 2, 4 Tracking'!$E$6:$E$105,"0.7",'2. GPRA 1, 2, 4 Tracking'!$K$6:$K$105,"New Hire")</f>
        <v>0</v>
      </c>
      <c r="BC51" s="55">
        <f>COUNTIFS('2. GPRA 1, 2, 4 Tracking'!$D$6:$D$105,'1. LEA List &amp; Summary Sheet'!$B51, '2. GPRA 1, 2, 4 Tracking'!$E$6:$E$105,"0.8",'2. GPRA 1, 2, 4 Tracking'!$K$6:$K$105,"New Hire")</f>
        <v>0</v>
      </c>
      <c r="BD51" s="55">
        <f>COUNTIFS('2. GPRA 1, 2, 4 Tracking'!$D$6:$D$105,'1. LEA List &amp; Summary Sheet'!$B51, '2. GPRA 1, 2, 4 Tracking'!$E$6:$E$105,"0.9",'2. GPRA 1, 2, 4 Tracking'!$K$6:$K$105,"New Hire")</f>
        <v>0</v>
      </c>
      <c r="BE51" s="56">
        <f>COUNTIFS('2. GPRA 1, 2, 4 Tracking'!$D$6:$D$105,'1. LEA List &amp; Summary Sheet'!$B51, '2. GPRA 1, 2, 4 Tracking'!$E$6:$E$105,"1.0",'2. GPRA 1, 2, 4 Tracking'!$K$6:$K$105,"New Hire")</f>
        <v>0</v>
      </c>
      <c r="BF51" s="64"/>
    </row>
    <row r="52" spans="2:58" ht="78.75" customHeight="1" thickBot="1" x14ac:dyDescent="0.4">
      <c r="B52" s="71"/>
      <c r="C52" s="90">
        <f t="shared" si="0"/>
        <v>0</v>
      </c>
      <c r="D52" s="55">
        <f>COUNTIFS('2. GPRA 1, 2, 4 Tracking'!$D$6:$D$105,'1. LEA List &amp; Summary Sheet'!$B52, '2. GPRA 1, 2, 4 Tracking'!$E$6:$E$105,"0.1",'2. GPRA 1, 2, 4 Tracking'!$G$6:$G$105,"New Hire")</f>
        <v>0</v>
      </c>
      <c r="E52" s="56">
        <f>COUNTIFS('2. GPRA 1, 2, 4 Tracking'!$D$6:$D$105,'1. LEA List &amp; Summary Sheet'!$B52, '2. GPRA 1, 2, 4 Tracking'!$E$6:$E$105,"0.2",'2. GPRA 1, 2, 4 Tracking'!$G$6:$G$105,"New Hire")</f>
        <v>0</v>
      </c>
      <c r="F52" s="56">
        <f>COUNTIFS('2. GPRA 1, 2, 4 Tracking'!$D$6:$D$105,'1. LEA List &amp; Summary Sheet'!$B52, '2. GPRA 1, 2, 4 Tracking'!$E$6:$E$105,"0.3",'2. GPRA 1, 2, 4 Tracking'!$G$6:$G$105,"New Hire")</f>
        <v>0</v>
      </c>
      <c r="G52" s="56">
        <f>COUNTIFS('2. GPRA 1, 2, 4 Tracking'!$D$6:$D$105,'1. LEA List &amp; Summary Sheet'!$B52, '2. GPRA 1, 2, 4 Tracking'!$E$6:$E$105,"0.4",'2. GPRA 1, 2, 4 Tracking'!$G$6:$G$105,"New Hire")</f>
        <v>0</v>
      </c>
      <c r="H52" s="56">
        <f>COUNTIFS('2. GPRA 1, 2, 4 Tracking'!$D$6:$D$105,'1. LEA List &amp; Summary Sheet'!$B52, '2. GPRA 1, 2, 4 Tracking'!$E$6:$E$105,"0.5",'2. GPRA 1, 2, 4 Tracking'!$G$6:$G$105,"New Hire")</f>
        <v>0</v>
      </c>
      <c r="I52" s="56">
        <f>COUNTIFS('2. GPRA 1, 2, 4 Tracking'!$D$6:$D$105,'1. LEA List &amp; Summary Sheet'!$B52, '2. GPRA 1, 2, 4 Tracking'!$E$6:$E$105,"0.6",'2. GPRA 1, 2, 4 Tracking'!$G$6:$G$105,"New Hire")</f>
        <v>0</v>
      </c>
      <c r="J52" s="56">
        <f>COUNTIFS('2. GPRA 1, 2, 4 Tracking'!$D$6:$D$105,'1. LEA List &amp; Summary Sheet'!$B52, '2. GPRA 1, 2, 4 Tracking'!$E$6:$E$105,"0.7",'2. GPRA 1, 2, 4 Tracking'!$G$6:$G$105,"New Hire")</f>
        <v>0</v>
      </c>
      <c r="K52" s="56">
        <f>COUNTIFS('2. GPRA 1, 2, 4 Tracking'!$D$6:$D$105,'1. LEA List &amp; Summary Sheet'!$B52, '2. GPRA 1, 2, 4 Tracking'!$E$6:$E$105,"0.8",'2. GPRA 1, 2, 4 Tracking'!$G$6:$G$105,"New Hire")</f>
        <v>0</v>
      </c>
      <c r="L52" s="56">
        <f>COUNTIFS('2. GPRA 1, 2, 4 Tracking'!$D$6:$D$105,'1. LEA List &amp; Summary Sheet'!$B52, '2. GPRA 1, 2, 4 Tracking'!$E$6:$E$105,"0.9",'2. GPRA 1, 2, 4 Tracking'!$G$6:$G$105,"New Hire")</f>
        <v>0</v>
      </c>
      <c r="M52" s="56">
        <f>COUNTIFS('2. GPRA 1, 2, 4 Tracking'!$D$6:$D$105,'1. LEA List &amp; Summary Sheet'!$B52, '2. GPRA 1, 2, 4 Tracking'!$E$6:$E$105,"1.0",'2. GPRA 1, 2, 4 Tracking'!$G$6:$G$105,"New Hire")</f>
        <v>0</v>
      </c>
      <c r="N52" s="90">
        <f t="shared" si="1"/>
        <v>0</v>
      </c>
      <c r="O52" s="57">
        <f>COUNTIFS('2. GPRA 1, 2, 4 Tracking'!$D$6:$D$105,'1. LEA List &amp; Summary Sheet'!$B52, '2. GPRA 1, 2, 4 Tracking'!$E$6:$E$105,"0.1",'2. GPRA 1, 2, 4 Tracking'!$H$6:$H$105,"New Hire")</f>
        <v>0</v>
      </c>
      <c r="P52" s="57">
        <f>COUNTIFS('2. GPRA 1, 2, 4 Tracking'!$D$6:$D$105,'1. LEA List &amp; Summary Sheet'!$B52, '2. GPRA 1, 2, 4 Tracking'!$E$6:$E$105,"0.2",'2. GPRA 1, 2, 4 Tracking'!$H$6:$H$105,"New Hire")</f>
        <v>0</v>
      </c>
      <c r="Q52" s="57">
        <f>COUNTIFS('2. GPRA 1, 2, 4 Tracking'!$D$6:$D$105,'1. LEA List &amp; Summary Sheet'!$B52, '2. GPRA 1, 2, 4 Tracking'!$E$6:$E$105,"0.3",'2. GPRA 1, 2, 4 Tracking'!$H$6:$H$105,"New Hire")</f>
        <v>0</v>
      </c>
      <c r="R52" s="57">
        <f>COUNTIFS('2. GPRA 1, 2, 4 Tracking'!$D$6:$D$105,'1. LEA List &amp; Summary Sheet'!$B52, '2. GPRA 1, 2, 4 Tracking'!$E$6:$E$105,"0.4",'2. GPRA 1, 2, 4 Tracking'!$H$6:$H$105,"New Hire")</f>
        <v>0</v>
      </c>
      <c r="S52" s="57">
        <f>COUNTIFS('2. GPRA 1, 2, 4 Tracking'!$D$6:$D$105,'1. LEA List &amp; Summary Sheet'!$B52, '2. GPRA 1, 2, 4 Tracking'!$E$6:$E$105,"0.5",'2. GPRA 1, 2, 4 Tracking'!$H$6:$H$105,"New Hire")</f>
        <v>0</v>
      </c>
      <c r="T52" s="57">
        <f>COUNTIFS('2. GPRA 1, 2, 4 Tracking'!$D$6:$D$105,'1. LEA List &amp; Summary Sheet'!$B52, '2. GPRA 1, 2, 4 Tracking'!$E$6:$E$105,"0.6",'2. GPRA 1, 2, 4 Tracking'!$H$6:$H$105,"New Hire")</f>
        <v>0</v>
      </c>
      <c r="U52" s="57">
        <f>COUNTIFS('2. GPRA 1, 2, 4 Tracking'!$D$6:$D$105,'1. LEA List &amp; Summary Sheet'!$B52, '2. GPRA 1, 2, 4 Tracking'!$E$6:$E$105,"0.7",'2. GPRA 1, 2, 4 Tracking'!$H$6:$H$105,"New Hire")</f>
        <v>0</v>
      </c>
      <c r="V52" s="57">
        <f>COUNTIFS('2. GPRA 1, 2, 4 Tracking'!$D$6:$D$105,'1. LEA List &amp; Summary Sheet'!$B52, '2. GPRA 1, 2, 4 Tracking'!$E$6:$E$105,"0.8",'2. GPRA 1, 2, 4 Tracking'!$H$6:$H$105,"New Hire")</f>
        <v>0</v>
      </c>
      <c r="W52" s="57">
        <f>COUNTIFS('2. GPRA 1, 2, 4 Tracking'!$D$6:$D$105,'1. LEA List &amp; Summary Sheet'!$B52, '2. GPRA 1, 2, 4 Tracking'!$E$6:$E$105,"0.9",'2. GPRA 1, 2, 4 Tracking'!$H$6:$H$105,"New Hire")</f>
        <v>0</v>
      </c>
      <c r="X52" s="57">
        <f>COUNTIFS('2. GPRA 1, 2, 4 Tracking'!$D$6:$D$105,'1. LEA List &amp; Summary Sheet'!$B52, '2. GPRA 1, 2, 4 Tracking'!$E$6:$E$105,"1.0",'2. GPRA 1, 2, 4 Tracking'!$H$6:$H$105,"New Hire")</f>
        <v>0</v>
      </c>
      <c r="Y52" s="90">
        <f t="shared" si="2"/>
        <v>0</v>
      </c>
      <c r="Z52" s="55">
        <f>COUNTIFS('2. GPRA 1, 2, 4 Tracking'!$D$6:$D$105,'1. LEA List &amp; Summary Sheet'!$B52, '2. GPRA 1, 2, 4 Tracking'!$E$6:$E$105,"0.1",'2. GPRA 1, 2, 4 Tracking'!$I$6:$I$105,"New Hire")</f>
        <v>0</v>
      </c>
      <c r="AA52" s="55">
        <f>COUNTIFS('2. GPRA 1, 2, 4 Tracking'!$D$6:$D$105,'1. LEA List &amp; Summary Sheet'!$B52, '2. GPRA 1, 2, 4 Tracking'!$E$6:$E$105,"0.2",'2. GPRA 1, 2, 4 Tracking'!$I$6:$I$105,"New Hire")</f>
        <v>0</v>
      </c>
      <c r="AB52" s="55">
        <f>COUNTIFS('2. GPRA 1, 2, 4 Tracking'!$D$6:$D$105,'1. LEA List &amp; Summary Sheet'!$B52, '2. GPRA 1, 2, 4 Tracking'!$E$6:$E$105,"0.3",'2. GPRA 1, 2, 4 Tracking'!$I$6:$I$105,"New Hire")</f>
        <v>0</v>
      </c>
      <c r="AC52" s="55">
        <f>COUNTIFS('2. GPRA 1, 2, 4 Tracking'!$D$6:$D$105,'1. LEA List &amp; Summary Sheet'!$B52, '2. GPRA 1, 2, 4 Tracking'!$E$6:$E$105,"0.4",'2. GPRA 1, 2, 4 Tracking'!$I$6:$I$105,"New Hire")</f>
        <v>0</v>
      </c>
      <c r="AD52" s="55">
        <f>COUNTIFS('2. GPRA 1, 2, 4 Tracking'!$D$6:$D$105,'1. LEA List &amp; Summary Sheet'!$B52, '2. GPRA 1, 2, 4 Tracking'!$E$6:$E$105,"0.5",'2. GPRA 1, 2, 4 Tracking'!$I$6:$I$105,"New Hire")</f>
        <v>0</v>
      </c>
      <c r="AE52" s="55">
        <f>COUNTIFS('2. GPRA 1, 2, 4 Tracking'!$D$6:$D$105,'1. LEA List &amp; Summary Sheet'!$B52, '2. GPRA 1, 2, 4 Tracking'!$E$6:$E$105,"0.6",'2. GPRA 1, 2, 4 Tracking'!$I$6:$I$105,"New Hire")</f>
        <v>0</v>
      </c>
      <c r="AF52" s="55">
        <f>COUNTIFS('2. GPRA 1, 2, 4 Tracking'!$D$6:$D$105,'1. LEA List &amp; Summary Sheet'!$B52, '2. GPRA 1, 2, 4 Tracking'!$E$6:$E$105,"0.7",'2. GPRA 1, 2, 4 Tracking'!$I$6:$I$105,"New Hire")</f>
        <v>0</v>
      </c>
      <c r="AG52" s="55">
        <f>COUNTIFS('2. GPRA 1, 2, 4 Tracking'!$D$6:$D$105,'1. LEA List &amp; Summary Sheet'!$B52, '2. GPRA 1, 2, 4 Tracking'!$E$6:$E$105,"0.8",'2. GPRA 1, 2, 4 Tracking'!$I$6:$I$105,"New Hire")</f>
        <v>0</v>
      </c>
      <c r="AH52" s="55">
        <f>COUNTIFS('2. GPRA 1, 2, 4 Tracking'!$D$6:$D$105,'1. LEA List &amp; Summary Sheet'!$B52, '2. GPRA 1, 2, 4 Tracking'!$E$6:$E$105,"0.9",'2. GPRA 1, 2, 4 Tracking'!$I$6:$I$105,"New Hire")</f>
        <v>0</v>
      </c>
      <c r="AI52" s="56">
        <f>COUNTIFS('2. GPRA 1, 2, 4 Tracking'!$D$6:$D$105,'1. LEA List &amp; Summary Sheet'!$B52, '2. GPRA 1, 2, 4 Tracking'!$E$6:$E$105,"1.0",'2. GPRA 1, 2, 4 Tracking'!$I$6:$I$105,"New Hire")</f>
        <v>0</v>
      </c>
      <c r="AJ52" s="90">
        <f t="shared" si="3"/>
        <v>0</v>
      </c>
      <c r="AK52" s="57">
        <f>COUNTIFS('2. GPRA 1, 2, 4 Tracking'!$D$6:$D$105,'1. LEA List &amp; Summary Sheet'!$B52, '2. GPRA 1, 2, 4 Tracking'!$E$6:$E$105,"0.1",'2. GPRA 1, 2, 4 Tracking'!$J$6:$J$105,"New Hire")</f>
        <v>0</v>
      </c>
      <c r="AL52" s="57">
        <f>COUNTIFS('2. GPRA 1, 2, 4 Tracking'!$D$6:$D$105,'1. LEA List &amp; Summary Sheet'!$B52, '2. GPRA 1, 2, 4 Tracking'!$E$6:$E$105,"0.2",'2. GPRA 1, 2, 4 Tracking'!$J$6:$J$105,"New Hire")</f>
        <v>0</v>
      </c>
      <c r="AM52" s="57">
        <f>COUNTIFS('2. GPRA 1, 2, 4 Tracking'!$D$6:$D$105,'1. LEA List &amp; Summary Sheet'!$B52, '2. GPRA 1, 2, 4 Tracking'!$E$6:$E$105,"0.3",'2. GPRA 1, 2, 4 Tracking'!$J$6:$J$105,"New Hire")</f>
        <v>0</v>
      </c>
      <c r="AN52" s="57">
        <f>COUNTIFS('2. GPRA 1, 2, 4 Tracking'!$D$6:$D$105,'1. LEA List &amp; Summary Sheet'!$B52, '2. GPRA 1, 2, 4 Tracking'!$E$6:$E$105,"0.4",'2. GPRA 1, 2, 4 Tracking'!$J$6:$J$105,"New Hire")</f>
        <v>0</v>
      </c>
      <c r="AO52" s="57">
        <f>COUNTIFS('2. GPRA 1, 2, 4 Tracking'!$D$6:$D$105,'1. LEA List &amp; Summary Sheet'!$B52, '2. GPRA 1, 2, 4 Tracking'!$E$6:$E$105,"0.5",'2. GPRA 1, 2, 4 Tracking'!$J$6:$J$105,"New Hire")</f>
        <v>0</v>
      </c>
      <c r="AP52" s="57">
        <f>COUNTIFS('2. GPRA 1, 2, 4 Tracking'!$D$6:$D$105,'1. LEA List &amp; Summary Sheet'!$B52, '2. GPRA 1, 2, 4 Tracking'!$E$6:$E$105,"0.6",'2. GPRA 1, 2, 4 Tracking'!$J$6:$J$105,"New Hire")</f>
        <v>0</v>
      </c>
      <c r="AQ52" s="57">
        <f>COUNTIFS('2. GPRA 1, 2, 4 Tracking'!$D$6:$D$105,'1. LEA List &amp; Summary Sheet'!$B52, '2. GPRA 1, 2, 4 Tracking'!$E$6:$E$105,"0.7",'2. GPRA 1, 2, 4 Tracking'!$J$6:$J$105,"New Hire")</f>
        <v>0</v>
      </c>
      <c r="AR52" s="57">
        <f>COUNTIFS('2. GPRA 1, 2, 4 Tracking'!$D$6:$D$105,'1. LEA List &amp; Summary Sheet'!$B52, '2. GPRA 1, 2, 4 Tracking'!$E$6:$E$105,"0.8",'2. GPRA 1, 2, 4 Tracking'!$J$6:$J$105,"New Hire")</f>
        <v>0</v>
      </c>
      <c r="AS52" s="57">
        <f>COUNTIFS('2. GPRA 1, 2, 4 Tracking'!$D$6:$D$105,'1. LEA List &amp; Summary Sheet'!$B52, '2. GPRA 1, 2, 4 Tracking'!$E$6:$E$105,"0.9",'2. GPRA 1, 2, 4 Tracking'!$J$6:$J$105,"New Hire")</f>
        <v>0</v>
      </c>
      <c r="AT52" s="58">
        <f>COUNTIFS('2. GPRA 1, 2, 4 Tracking'!$D$6:$D$105,'1. LEA List &amp; Summary Sheet'!$B52, '2. GPRA 1, 2, 4 Tracking'!$E$6:$E$105,"1.0",'2. GPRA 1, 2, 4 Tracking'!$J$6:$J$105,"New Hire")</f>
        <v>0</v>
      </c>
      <c r="AU52" s="90">
        <f t="shared" si="4"/>
        <v>0</v>
      </c>
      <c r="AV52" s="55">
        <f>COUNTIFS('2. GPRA 1, 2, 4 Tracking'!$D$6:$D$105,'1. LEA List &amp; Summary Sheet'!$B52, '2. GPRA 1, 2, 4 Tracking'!$E$6:$E$105,"0.1",'2. GPRA 1, 2, 4 Tracking'!$K$6:$K$105,"New Hire")</f>
        <v>0</v>
      </c>
      <c r="AW52" s="55">
        <f>COUNTIFS('2. GPRA 1, 2, 4 Tracking'!$D$6:$D$105,'1. LEA List &amp; Summary Sheet'!$B52, '2. GPRA 1, 2, 4 Tracking'!$E$6:$E$105,"0.2",'2. GPRA 1, 2, 4 Tracking'!$K$6:$K$105,"New Hire")</f>
        <v>0</v>
      </c>
      <c r="AX52" s="55">
        <f>COUNTIFS('2. GPRA 1, 2, 4 Tracking'!$D$6:$D$105,'1. LEA List &amp; Summary Sheet'!$B52, '2. GPRA 1, 2, 4 Tracking'!$E$6:$E$105,"0.3",'2. GPRA 1, 2, 4 Tracking'!$K$6:$K$105,"New Hire")</f>
        <v>0</v>
      </c>
      <c r="AY52" s="55">
        <f>COUNTIFS('2. GPRA 1, 2, 4 Tracking'!$D$6:$D$105,'1. LEA List &amp; Summary Sheet'!$B52, '2. GPRA 1, 2, 4 Tracking'!$E$6:$E$105,"0.4",'2. GPRA 1, 2, 4 Tracking'!$K$6:$K$105,"New Hire")</f>
        <v>0</v>
      </c>
      <c r="AZ52" s="55">
        <f>COUNTIFS('2. GPRA 1, 2, 4 Tracking'!$D$6:$D$105,'1. LEA List &amp; Summary Sheet'!$B52, '2. GPRA 1, 2, 4 Tracking'!$E$6:$E$105,"0.5",'2. GPRA 1, 2, 4 Tracking'!$K$6:$K$105,"New Hire")</f>
        <v>0</v>
      </c>
      <c r="BA52" s="55">
        <f>COUNTIFS('2. GPRA 1, 2, 4 Tracking'!$D$6:$D$105,'1. LEA List &amp; Summary Sheet'!$B52, '2. GPRA 1, 2, 4 Tracking'!$E$6:$E$105,"0.6",'2. GPRA 1, 2, 4 Tracking'!$K$6:$K$105,"New Hire")</f>
        <v>0</v>
      </c>
      <c r="BB52" s="55">
        <f>COUNTIFS('2. GPRA 1, 2, 4 Tracking'!$D$6:$D$105,'1. LEA List &amp; Summary Sheet'!$B52, '2. GPRA 1, 2, 4 Tracking'!$E$6:$E$105,"0.7",'2. GPRA 1, 2, 4 Tracking'!$K$6:$K$105,"New Hire")</f>
        <v>0</v>
      </c>
      <c r="BC52" s="55">
        <f>COUNTIFS('2. GPRA 1, 2, 4 Tracking'!$D$6:$D$105,'1. LEA List &amp; Summary Sheet'!$B52, '2. GPRA 1, 2, 4 Tracking'!$E$6:$E$105,"0.8",'2. GPRA 1, 2, 4 Tracking'!$K$6:$K$105,"New Hire")</f>
        <v>0</v>
      </c>
      <c r="BD52" s="55">
        <f>COUNTIFS('2. GPRA 1, 2, 4 Tracking'!$D$6:$D$105,'1. LEA List &amp; Summary Sheet'!$B52, '2. GPRA 1, 2, 4 Tracking'!$E$6:$E$105,"0.9",'2. GPRA 1, 2, 4 Tracking'!$K$6:$K$105,"New Hire")</f>
        <v>0</v>
      </c>
      <c r="BE52" s="56">
        <f>COUNTIFS('2. GPRA 1, 2, 4 Tracking'!$D$6:$D$105,'1. LEA List &amp; Summary Sheet'!$B52, '2. GPRA 1, 2, 4 Tracking'!$E$6:$E$105,"1.0",'2. GPRA 1, 2, 4 Tracking'!$K$6:$K$105,"New Hire")</f>
        <v>0</v>
      </c>
      <c r="BF52" s="64"/>
    </row>
    <row r="53" spans="2:58" ht="78.75" customHeight="1" thickBot="1" x14ac:dyDescent="0.4">
      <c r="B53" s="71"/>
      <c r="C53" s="90">
        <f t="shared" si="0"/>
        <v>0</v>
      </c>
      <c r="D53" s="55">
        <f>COUNTIFS('2. GPRA 1, 2, 4 Tracking'!$D$6:$D$105,'1. LEA List &amp; Summary Sheet'!$B53, '2. GPRA 1, 2, 4 Tracking'!$E$6:$E$105,"0.1",'2. GPRA 1, 2, 4 Tracking'!$G$6:$G$105,"New Hire")</f>
        <v>0</v>
      </c>
      <c r="E53" s="56">
        <f>COUNTIFS('2. GPRA 1, 2, 4 Tracking'!$D$6:$D$105,'1. LEA List &amp; Summary Sheet'!$B53, '2. GPRA 1, 2, 4 Tracking'!$E$6:$E$105,"0.2",'2. GPRA 1, 2, 4 Tracking'!$G$6:$G$105,"New Hire")</f>
        <v>0</v>
      </c>
      <c r="F53" s="56">
        <f>COUNTIFS('2. GPRA 1, 2, 4 Tracking'!$D$6:$D$105,'1. LEA List &amp; Summary Sheet'!$B53, '2. GPRA 1, 2, 4 Tracking'!$E$6:$E$105,"0.3",'2. GPRA 1, 2, 4 Tracking'!$G$6:$G$105,"New Hire")</f>
        <v>0</v>
      </c>
      <c r="G53" s="56">
        <f>COUNTIFS('2. GPRA 1, 2, 4 Tracking'!$D$6:$D$105,'1. LEA List &amp; Summary Sheet'!$B53, '2. GPRA 1, 2, 4 Tracking'!$E$6:$E$105,"0.4",'2. GPRA 1, 2, 4 Tracking'!$G$6:$G$105,"New Hire")</f>
        <v>0</v>
      </c>
      <c r="H53" s="56">
        <f>COUNTIFS('2. GPRA 1, 2, 4 Tracking'!$D$6:$D$105,'1. LEA List &amp; Summary Sheet'!$B53, '2. GPRA 1, 2, 4 Tracking'!$E$6:$E$105,"0.5",'2. GPRA 1, 2, 4 Tracking'!$G$6:$G$105,"New Hire")</f>
        <v>0</v>
      </c>
      <c r="I53" s="56">
        <f>COUNTIFS('2. GPRA 1, 2, 4 Tracking'!$D$6:$D$105,'1. LEA List &amp; Summary Sheet'!$B53, '2. GPRA 1, 2, 4 Tracking'!$E$6:$E$105,"0.6",'2. GPRA 1, 2, 4 Tracking'!$G$6:$G$105,"New Hire")</f>
        <v>0</v>
      </c>
      <c r="J53" s="56">
        <f>COUNTIFS('2. GPRA 1, 2, 4 Tracking'!$D$6:$D$105,'1. LEA List &amp; Summary Sheet'!$B53, '2. GPRA 1, 2, 4 Tracking'!$E$6:$E$105,"0.7",'2. GPRA 1, 2, 4 Tracking'!$G$6:$G$105,"New Hire")</f>
        <v>0</v>
      </c>
      <c r="K53" s="56">
        <f>COUNTIFS('2. GPRA 1, 2, 4 Tracking'!$D$6:$D$105,'1. LEA List &amp; Summary Sheet'!$B53, '2. GPRA 1, 2, 4 Tracking'!$E$6:$E$105,"0.8",'2. GPRA 1, 2, 4 Tracking'!$G$6:$G$105,"New Hire")</f>
        <v>0</v>
      </c>
      <c r="L53" s="56">
        <f>COUNTIFS('2. GPRA 1, 2, 4 Tracking'!$D$6:$D$105,'1. LEA List &amp; Summary Sheet'!$B53, '2. GPRA 1, 2, 4 Tracking'!$E$6:$E$105,"0.9",'2. GPRA 1, 2, 4 Tracking'!$G$6:$G$105,"New Hire")</f>
        <v>0</v>
      </c>
      <c r="M53" s="56">
        <f>COUNTIFS('2. GPRA 1, 2, 4 Tracking'!$D$6:$D$105,'1. LEA List &amp; Summary Sheet'!$B53, '2. GPRA 1, 2, 4 Tracking'!$E$6:$E$105,"1.0",'2. GPRA 1, 2, 4 Tracking'!$G$6:$G$105,"New Hire")</f>
        <v>0</v>
      </c>
      <c r="N53" s="90">
        <f t="shared" si="1"/>
        <v>0</v>
      </c>
      <c r="O53" s="57">
        <f>COUNTIFS('2. GPRA 1, 2, 4 Tracking'!$D$6:$D$105,'1. LEA List &amp; Summary Sheet'!$B53, '2. GPRA 1, 2, 4 Tracking'!$E$6:$E$105,"0.1",'2. GPRA 1, 2, 4 Tracking'!$H$6:$H$105,"New Hire")</f>
        <v>0</v>
      </c>
      <c r="P53" s="57">
        <f>COUNTIFS('2. GPRA 1, 2, 4 Tracking'!$D$6:$D$105,'1. LEA List &amp; Summary Sheet'!$B53, '2. GPRA 1, 2, 4 Tracking'!$E$6:$E$105,"0.2",'2. GPRA 1, 2, 4 Tracking'!$H$6:$H$105,"New Hire")</f>
        <v>0</v>
      </c>
      <c r="Q53" s="57">
        <f>COUNTIFS('2. GPRA 1, 2, 4 Tracking'!$D$6:$D$105,'1. LEA List &amp; Summary Sheet'!$B53, '2. GPRA 1, 2, 4 Tracking'!$E$6:$E$105,"0.3",'2. GPRA 1, 2, 4 Tracking'!$H$6:$H$105,"New Hire")</f>
        <v>0</v>
      </c>
      <c r="R53" s="57">
        <f>COUNTIFS('2. GPRA 1, 2, 4 Tracking'!$D$6:$D$105,'1. LEA List &amp; Summary Sheet'!$B53, '2. GPRA 1, 2, 4 Tracking'!$E$6:$E$105,"0.4",'2. GPRA 1, 2, 4 Tracking'!$H$6:$H$105,"New Hire")</f>
        <v>0</v>
      </c>
      <c r="S53" s="57">
        <f>COUNTIFS('2. GPRA 1, 2, 4 Tracking'!$D$6:$D$105,'1. LEA List &amp; Summary Sheet'!$B53, '2. GPRA 1, 2, 4 Tracking'!$E$6:$E$105,"0.5",'2. GPRA 1, 2, 4 Tracking'!$H$6:$H$105,"New Hire")</f>
        <v>0</v>
      </c>
      <c r="T53" s="57">
        <f>COUNTIFS('2. GPRA 1, 2, 4 Tracking'!$D$6:$D$105,'1. LEA List &amp; Summary Sheet'!$B53, '2. GPRA 1, 2, 4 Tracking'!$E$6:$E$105,"0.6",'2. GPRA 1, 2, 4 Tracking'!$H$6:$H$105,"New Hire")</f>
        <v>0</v>
      </c>
      <c r="U53" s="57">
        <f>COUNTIFS('2. GPRA 1, 2, 4 Tracking'!$D$6:$D$105,'1. LEA List &amp; Summary Sheet'!$B53, '2. GPRA 1, 2, 4 Tracking'!$E$6:$E$105,"0.7",'2. GPRA 1, 2, 4 Tracking'!$H$6:$H$105,"New Hire")</f>
        <v>0</v>
      </c>
      <c r="V53" s="57">
        <f>COUNTIFS('2. GPRA 1, 2, 4 Tracking'!$D$6:$D$105,'1. LEA List &amp; Summary Sheet'!$B53, '2. GPRA 1, 2, 4 Tracking'!$E$6:$E$105,"0.8",'2. GPRA 1, 2, 4 Tracking'!$H$6:$H$105,"New Hire")</f>
        <v>0</v>
      </c>
      <c r="W53" s="57">
        <f>COUNTIFS('2. GPRA 1, 2, 4 Tracking'!$D$6:$D$105,'1. LEA List &amp; Summary Sheet'!$B53, '2. GPRA 1, 2, 4 Tracking'!$E$6:$E$105,"0.9",'2. GPRA 1, 2, 4 Tracking'!$H$6:$H$105,"New Hire")</f>
        <v>0</v>
      </c>
      <c r="X53" s="57">
        <f>COUNTIFS('2. GPRA 1, 2, 4 Tracking'!$D$6:$D$105,'1. LEA List &amp; Summary Sheet'!$B53, '2. GPRA 1, 2, 4 Tracking'!$E$6:$E$105,"1.0",'2. GPRA 1, 2, 4 Tracking'!$H$6:$H$105,"New Hire")</f>
        <v>0</v>
      </c>
      <c r="Y53" s="90">
        <f t="shared" si="2"/>
        <v>0</v>
      </c>
      <c r="Z53" s="55">
        <f>COUNTIFS('2. GPRA 1, 2, 4 Tracking'!$D$6:$D$105,'1. LEA List &amp; Summary Sheet'!$B53, '2. GPRA 1, 2, 4 Tracking'!$E$6:$E$105,"0.1",'2. GPRA 1, 2, 4 Tracking'!$I$6:$I$105,"New Hire")</f>
        <v>0</v>
      </c>
      <c r="AA53" s="55">
        <f>COUNTIFS('2. GPRA 1, 2, 4 Tracking'!$D$6:$D$105,'1. LEA List &amp; Summary Sheet'!$B53, '2. GPRA 1, 2, 4 Tracking'!$E$6:$E$105,"0.2",'2. GPRA 1, 2, 4 Tracking'!$I$6:$I$105,"New Hire")</f>
        <v>0</v>
      </c>
      <c r="AB53" s="55">
        <f>COUNTIFS('2. GPRA 1, 2, 4 Tracking'!$D$6:$D$105,'1. LEA List &amp; Summary Sheet'!$B53, '2. GPRA 1, 2, 4 Tracking'!$E$6:$E$105,"0.3",'2. GPRA 1, 2, 4 Tracking'!$I$6:$I$105,"New Hire")</f>
        <v>0</v>
      </c>
      <c r="AC53" s="55">
        <f>COUNTIFS('2. GPRA 1, 2, 4 Tracking'!$D$6:$D$105,'1. LEA List &amp; Summary Sheet'!$B53, '2. GPRA 1, 2, 4 Tracking'!$E$6:$E$105,"0.4",'2. GPRA 1, 2, 4 Tracking'!$I$6:$I$105,"New Hire")</f>
        <v>0</v>
      </c>
      <c r="AD53" s="55">
        <f>COUNTIFS('2. GPRA 1, 2, 4 Tracking'!$D$6:$D$105,'1. LEA List &amp; Summary Sheet'!$B53, '2. GPRA 1, 2, 4 Tracking'!$E$6:$E$105,"0.5",'2. GPRA 1, 2, 4 Tracking'!$I$6:$I$105,"New Hire")</f>
        <v>0</v>
      </c>
      <c r="AE53" s="55">
        <f>COUNTIFS('2. GPRA 1, 2, 4 Tracking'!$D$6:$D$105,'1. LEA List &amp; Summary Sheet'!$B53, '2. GPRA 1, 2, 4 Tracking'!$E$6:$E$105,"0.6",'2. GPRA 1, 2, 4 Tracking'!$I$6:$I$105,"New Hire")</f>
        <v>0</v>
      </c>
      <c r="AF53" s="55">
        <f>COUNTIFS('2. GPRA 1, 2, 4 Tracking'!$D$6:$D$105,'1. LEA List &amp; Summary Sheet'!$B53, '2. GPRA 1, 2, 4 Tracking'!$E$6:$E$105,"0.7",'2. GPRA 1, 2, 4 Tracking'!$I$6:$I$105,"New Hire")</f>
        <v>0</v>
      </c>
      <c r="AG53" s="55">
        <f>COUNTIFS('2. GPRA 1, 2, 4 Tracking'!$D$6:$D$105,'1. LEA List &amp; Summary Sheet'!$B53, '2. GPRA 1, 2, 4 Tracking'!$E$6:$E$105,"0.8",'2. GPRA 1, 2, 4 Tracking'!$I$6:$I$105,"New Hire")</f>
        <v>0</v>
      </c>
      <c r="AH53" s="55">
        <f>COUNTIFS('2. GPRA 1, 2, 4 Tracking'!$D$6:$D$105,'1. LEA List &amp; Summary Sheet'!$B53, '2. GPRA 1, 2, 4 Tracking'!$E$6:$E$105,"0.9",'2. GPRA 1, 2, 4 Tracking'!$I$6:$I$105,"New Hire")</f>
        <v>0</v>
      </c>
      <c r="AI53" s="56">
        <f>COUNTIFS('2. GPRA 1, 2, 4 Tracking'!$D$6:$D$105,'1. LEA List &amp; Summary Sheet'!$B53, '2. GPRA 1, 2, 4 Tracking'!$E$6:$E$105,"1.0",'2. GPRA 1, 2, 4 Tracking'!$I$6:$I$105,"New Hire")</f>
        <v>0</v>
      </c>
      <c r="AJ53" s="90">
        <f t="shared" si="3"/>
        <v>0</v>
      </c>
      <c r="AK53" s="57">
        <f>COUNTIFS('2. GPRA 1, 2, 4 Tracking'!$D$6:$D$105,'1. LEA List &amp; Summary Sheet'!$B53, '2. GPRA 1, 2, 4 Tracking'!$E$6:$E$105,"0.1",'2. GPRA 1, 2, 4 Tracking'!$J$6:$J$105,"New Hire")</f>
        <v>0</v>
      </c>
      <c r="AL53" s="57">
        <f>COUNTIFS('2. GPRA 1, 2, 4 Tracking'!$D$6:$D$105,'1. LEA List &amp; Summary Sheet'!$B53, '2. GPRA 1, 2, 4 Tracking'!$E$6:$E$105,"0.2",'2. GPRA 1, 2, 4 Tracking'!$J$6:$J$105,"New Hire")</f>
        <v>0</v>
      </c>
      <c r="AM53" s="57">
        <f>COUNTIFS('2. GPRA 1, 2, 4 Tracking'!$D$6:$D$105,'1. LEA List &amp; Summary Sheet'!$B53, '2. GPRA 1, 2, 4 Tracking'!$E$6:$E$105,"0.3",'2. GPRA 1, 2, 4 Tracking'!$J$6:$J$105,"New Hire")</f>
        <v>0</v>
      </c>
      <c r="AN53" s="57">
        <f>COUNTIFS('2. GPRA 1, 2, 4 Tracking'!$D$6:$D$105,'1. LEA List &amp; Summary Sheet'!$B53, '2. GPRA 1, 2, 4 Tracking'!$E$6:$E$105,"0.4",'2. GPRA 1, 2, 4 Tracking'!$J$6:$J$105,"New Hire")</f>
        <v>0</v>
      </c>
      <c r="AO53" s="57">
        <f>COUNTIFS('2. GPRA 1, 2, 4 Tracking'!$D$6:$D$105,'1. LEA List &amp; Summary Sheet'!$B53, '2. GPRA 1, 2, 4 Tracking'!$E$6:$E$105,"0.5",'2. GPRA 1, 2, 4 Tracking'!$J$6:$J$105,"New Hire")</f>
        <v>0</v>
      </c>
      <c r="AP53" s="57">
        <f>COUNTIFS('2. GPRA 1, 2, 4 Tracking'!$D$6:$D$105,'1. LEA List &amp; Summary Sheet'!$B53, '2. GPRA 1, 2, 4 Tracking'!$E$6:$E$105,"0.6",'2. GPRA 1, 2, 4 Tracking'!$J$6:$J$105,"New Hire")</f>
        <v>0</v>
      </c>
      <c r="AQ53" s="57">
        <f>COUNTIFS('2. GPRA 1, 2, 4 Tracking'!$D$6:$D$105,'1. LEA List &amp; Summary Sheet'!$B53, '2. GPRA 1, 2, 4 Tracking'!$E$6:$E$105,"0.7",'2. GPRA 1, 2, 4 Tracking'!$J$6:$J$105,"New Hire")</f>
        <v>0</v>
      </c>
      <c r="AR53" s="57">
        <f>COUNTIFS('2. GPRA 1, 2, 4 Tracking'!$D$6:$D$105,'1. LEA List &amp; Summary Sheet'!$B53, '2. GPRA 1, 2, 4 Tracking'!$E$6:$E$105,"0.8",'2. GPRA 1, 2, 4 Tracking'!$J$6:$J$105,"New Hire")</f>
        <v>0</v>
      </c>
      <c r="AS53" s="57">
        <f>COUNTIFS('2. GPRA 1, 2, 4 Tracking'!$D$6:$D$105,'1. LEA List &amp; Summary Sheet'!$B53, '2. GPRA 1, 2, 4 Tracking'!$E$6:$E$105,"0.9",'2. GPRA 1, 2, 4 Tracking'!$J$6:$J$105,"New Hire")</f>
        <v>0</v>
      </c>
      <c r="AT53" s="58">
        <f>COUNTIFS('2. GPRA 1, 2, 4 Tracking'!$D$6:$D$105,'1. LEA List &amp; Summary Sheet'!$B53, '2. GPRA 1, 2, 4 Tracking'!$E$6:$E$105,"1.0",'2. GPRA 1, 2, 4 Tracking'!$J$6:$J$105,"New Hire")</f>
        <v>0</v>
      </c>
      <c r="AU53" s="90">
        <f t="shared" si="4"/>
        <v>0</v>
      </c>
      <c r="AV53" s="55">
        <f>COUNTIFS('2. GPRA 1, 2, 4 Tracking'!$D$6:$D$105,'1. LEA List &amp; Summary Sheet'!$B53, '2. GPRA 1, 2, 4 Tracking'!$E$6:$E$105,"0.1",'2. GPRA 1, 2, 4 Tracking'!$K$6:$K$105,"New Hire")</f>
        <v>0</v>
      </c>
      <c r="AW53" s="55">
        <f>COUNTIFS('2. GPRA 1, 2, 4 Tracking'!$D$6:$D$105,'1. LEA List &amp; Summary Sheet'!$B53, '2. GPRA 1, 2, 4 Tracking'!$E$6:$E$105,"0.2",'2. GPRA 1, 2, 4 Tracking'!$K$6:$K$105,"New Hire")</f>
        <v>0</v>
      </c>
      <c r="AX53" s="55">
        <f>COUNTIFS('2. GPRA 1, 2, 4 Tracking'!$D$6:$D$105,'1. LEA List &amp; Summary Sheet'!$B53, '2. GPRA 1, 2, 4 Tracking'!$E$6:$E$105,"0.3",'2. GPRA 1, 2, 4 Tracking'!$K$6:$K$105,"New Hire")</f>
        <v>0</v>
      </c>
      <c r="AY53" s="55">
        <f>COUNTIFS('2. GPRA 1, 2, 4 Tracking'!$D$6:$D$105,'1. LEA List &amp; Summary Sheet'!$B53, '2. GPRA 1, 2, 4 Tracking'!$E$6:$E$105,"0.4",'2. GPRA 1, 2, 4 Tracking'!$K$6:$K$105,"New Hire")</f>
        <v>0</v>
      </c>
      <c r="AZ53" s="55">
        <f>COUNTIFS('2. GPRA 1, 2, 4 Tracking'!$D$6:$D$105,'1. LEA List &amp; Summary Sheet'!$B53, '2. GPRA 1, 2, 4 Tracking'!$E$6:$E$105,"0.5",'2. GPRA 1, 2, 4 Tracking'!$K$6:$K$105,"New Hire")</f>
        <v>0</v>
      </c>
      <c r="BA53" s="55">
        <f>COUNTIFS('2. GPRA 1, 2, 4 Tracking'!$D$6:$D$105,'1. LEA List &amp; Summary Sheet'!$B53, '2. GPRA 1, 2, 4 Tracking'!$E$6:$E$105,"0.6",'2. GPRA 1, 2, 4 Tracking'!$K$6:$K$105,"New Hire")</f>
        <v>0</v>
      </c>
      <c r="BB53" s="55">
        <f>COUNTIFS('2. GPRA 1, 2, 4 Tracking'!$D$6:$D$105,'1. LEA List &amp; Summary Sheet'!$B53, '2. GPRA 1, 2, 4 Tracking'!$E$6:$E$105,"0.7",'2. GPRA 1, 2, 4 Tracking'!$K$6:$K$105,"New Hire")</f>
        <v>0</v>
      </c>
      <c r="BC53" s="55">
        <f>COUNTIFS('2. GPRA 1, 2, 4 Tracking'!$D$6:$D$105,'1. LEA List &amp; Summary Sheet'!$B53, '2. GPRA 1, 2, 4 Tracking'!$E$6:$E$105,"0.8",'2. GPRA 1, 2, 4 Tracking'!$K$6:$K$105,"New Hire")</f>
        <v>0</v>
      </c>
      <c r="BD53" s="55">
        <f>COUNTIFS('2. GPRA 1, 2, 4 Tracking'!$D$6:$D$105,'1. LEA List &amp; Summary Sheet'!$B53, '2. GPRA 1, 2, 4 Tracking'!$E$6:$E$105,"0.9",'2. GPRA 1, 2, 4 Tracking'!$K$6:$K$105,"New Hire")</f>
        <v>0</v>
      </c>
      <c r="BE53" s="56">
        <f>COUNTIFS('2. GPRA 1, 2, 4 Tracking'!$D$6:$D$105,'1. LEA List &amp; Summary Sheet'!$B53, '2. GPRA 1, 2, 4 Tracking'!$E$6:$E$105,"1.0",'2. GPRA 1, 2, 4 Tracking'!$K$6:$K$105,"New Hire")</f>
        <v>0</v>
      </c>
      <c r="BF53" s="64"/>
    </row>
    <row r="54" spans="2:58" ht="78.75" customHeight="1" thickBot="1" x14ac:dyDescent="0.4">
      <c r="B54" s="71"/>
      <c r="C54" s="90">
        <f t="shared" si="0"/>
        <v>0</v>
      </c>
      <c r="D54" s="55">
        <f>COUNTIFS('2. GPRA 1, 2, 4 Tracking'!$D$6:$D$105,'1. LEA List &amp; Summary Sheet'!$B54, '2. GPRA 1, 2, 4 Tracking'!$E$6:$E$105,"0.1",'2. GPRA 1, 2, 4 Tracking'!$G$6:$G$105,"New Hire")</f>
        <v>0</v>
      </c>
      <c r="E54" s="56">
        <f>COUNTIFS('2. GPRA 1, 2, 4 Tracking'!$D$6:$D$105,'1. LEA List &amp; Summary Sheet'!$B54, '2. GPRA 1, 2, 4 Tracking'!$E$6:$E$105,"0.2",'2. GPRA 1, 2, 4 Tracking'!$G$6:$G$105,"New Hire")</f>
        <v>0</v>
      </c>
      <c r="F54" s="56">
        <f>COUNTIFS('2. GPRA 1, 2, 4 Tracking'!$D$6:$D$105,'1. LEA List &amp; Summary Sheet'!$B54, '2. GPRA 1, 2, 4 Tracking'!$E$6:$E$105,"0.3",'2. GPRA 1, 2, 4 Tracking'!$G$6:$G$105,"New Hire")</f>
        <v>0</v>
      </c>
      <c r="G54" s="56">
        <f>COUNTIFS('2. GPRA 1, 2, 4 Tracking'!$D$6:$D$105,'1. LEA List &amp; Summary Sheet'!$B54, '2. GPRA 1, 2, 4 Tracking'!$E$6:$E$105,"0.4",'2. GPRA 1, 2, 4 Tracking'!$G$6:$G$105,"New Hire")</f>
        <v>0</v>
      </c>
      <c r="H54" s="56">
        <f>COUNTIFS('2. GPRA 1, 2, 4 Tracking'!$D$6:$D$105,'1. LEA List &amp; Summary Sheet'!$B54, '2. GPRA 1, 2, 4 Tracking'!$E$6:$E$105,"0.5",'2. GPRA 1, 2, 4 Tracking'!$G$6:$G$105,"New Hire")</f>
        <v>0</v>
      </c>
      <c r="I54" s="56">
        <f>COUNTIFS('2. GPRA 1, 2, 4 Tracking'!$D$6:$D$105,'1. LEA List &amp; Summary Sheet'!$B54, '2. GPRA 1, 2, 4 Tracking'!$E$6:$E$105,"0.6",'2. GPRA 1, 2, 4 Tracking'!$G$6:$G$105,"New Hire")</f>
        <v>0</v>
      </c>
      <c r="J54" s="56">
        <f>COUNTIFS('2. GPRA 1, 2, 4 Tracking'!$D$6:$D$105,'1. LEA List &amp; Summary Sheet'!$B54, '2. GPRA 1, 2, 4 Tracking'!$E$6:$E$105,"0.7",'2. GPRA 1, 2, 4 Tracking'!$G$6:$G$105,"New Hire")</f>
        <v>0</v>
      </c>
      <c r="K54" s="56">
        <f>COUNTIFS('2. GPRA 1, 2, 4 Tracking'!$D$6:$D$105,'1. LEA List &amp; Summary Sheet'!$B54, '2. GPRA 1, 2, 4 Tracking'!$E$6:$E$105,"0.8",'2. GPRA 1, 2, 4 Tracking'!$G$6:$G$105,"New Hire")</f>
        <v>0</v>
      </c>
      <c r="L54" s="56">
        <f>COUNTIFS('2. GPRA 1, 2, 4 Tracking'!$D$6:$D$105,'1. LEA List &amp; Summary Sheet'!$B54, '2. GPRA 1, 2, 4 Tracking'!$E$6:$E$105,"0.9",'2. GPRA 1, 2, 4 Tracking'!$G$6:$G$105,"New Hire")</f>
        <v>0</v>
      </c>
      <c r="M54" s="56">
        <f>COUNTIFS('2. GPRA 1, 2, 4 Tracking'!$D$6:$D$105,'1. LEA List &amp; Summary Sheet'!$B54, '2. GPRA 1, 2, 4 Tracking'!$E$6:$E$105,"1.0",'2. GPRA 1, 2, 4 Tracking'!$G$6:$G$105,"New Hire")</f>
        <v>0</v>
      </c>
      <c r="N54" s="90">
        <f t="shared" si="1"/>
        <v>0</v>
      </c>
      <c r="O54" s="57">
        <f>COUNTIFS('2. GPRA 1, 2, 4 Tracking'!$D$6:$D$105,'1. LEA List &amp; Summary Sheet'!$B54, '2. GPRA 1, 2, 4 Tracking'!$E$6:$E$105,"0.1",'2. GPRA 1, 2, 4 Tracking'!$H$6:$H$105,"New Hire")</f>
        <v>0</v>
      </c>
      <c r="P54" s="57">
        <f>COUNTIFS('2. GPRA 1, 2, 4 Tracking'!$D$6:$D$105,'1. LEA List &amp; Summary Sheet'!$B54, '2. GPRA 1, 2, 4 Tracking'!$E$6:$E$105,"0.2",'2. GPRA 1, 2, 4 Tracking'!$H$6:$H$105,"New Hire")</f>
        <v>0</v>
      </c>
      <c r="Q54" s="57">
        <f>COUNTIFS('2. GPRA 1, 2, 4 Tracking'!$D$6:$D$105,'1. LEA List &amp; Summary Sheet'!$B54, '2. GPRA 1, 2, 4 Tracking'!$E$6:$E$105,"0.3",'2. GPRA 1, 2, 4 Tracking'!$H$6:$H$105,"New Hire")</f>
        <v>0</v>
      </c>
      <c r="R54" s="57">
        <f>COUNTIFS('2. GPRA 1, 2, 4 Tracking'!$D$6:$D$105,'1. LEA List &amp; Summary Sheet'!$B54, '2. GPRA 1, 2, 4 Tracking'!$E$6:$E$105,"0.4",'2. GPRA 1, 2, 4 Tracking'!$H$6:$H$105,"New Hire")</f>
        <v>0</v>
      </c>
      <c r="S54" s="57">
        <f>COUNTIFS('2. GPRA 1, 2, 4 Tracking'!$D$6:$D$105,'1. LEA List &amp; Summary Sheet'!$B54, '2. GPRA 1, 2, 4 Tracking'!$E$6:$E$105,"0.5",'2. GPRA 1, 2, 4 Tracking'!$H$6:$H$105,"New Hire")</f>
        <v>0</v>
      </c>
      <c r="T54" s="57">
        <f>COUNTIFS('2. GPRA 1, 2, 4 Tracking'!$D$6:$D$105,'1. LEA List &amp; Summary Sheet'!$B54, '2. GPRA 1, 2, 4 Tracking'!$E$6:$E$105,"0.6",'2. GPRA 1, 2, 4 Tracking'!$H$6:$H$105,"New Hire")</f>
        <v>0</v>
      </c>
      <c r="U54" s="57">
        <f>COUNTIFS('2. GPRA 1, 2, 4 Tracking'!$D$6:$D$105,'1. LEA List &amp; Summary Sheet'!$B54, '2. GPRA 1, 2, 4 Tracking'!$E$6:$E$105,"0.7",'2. GPRA 1, 2, 4 Tracking'!$H$6:$H$105,"New Hire")</f>
        <v>0</v>
      </c>
      <c r="V54" s="57">
        <f>COUNTIFS('2. GPRA 1, 2, 4 Tracking'!$D$6:$D$105,'1. LEA List &amp; Summary Sheet'!$B54, '2. GPRA 1, 2, 4 Tracking'!$E$6:$E$105,"0.8",'2. GPRA 1, 2, 4 Tracking'!$H$6:$H$105,"New Hire")</f>
        <v>0</v>
      </c>
      <c r="W54" s="57">
        <f>COUNTIFS('2. GPRA 1, 2, 4 Tracking'!$D$6:$D$105,'1. LEA List &amp; Summary Sheet'!$B54, '2. GPRA 1, 2, 4 Tracking'!$E$6:$E$105,"0.9",'2. GPRA 1, 2, 4 Tracking'!$H$6:$H$105,"New Hire")</f>
        <v>0</v>
      </c>
      <c r="X54" s="57">
        <f>COUNTIFS('2. GPRA 1, 2, 4 Tracking'!$D$6:$D$105,'1. LEA List &amp; Summary Sheet'!$B54, '2. GPRA 1, 2, 4 Tracking'!$E$6:$E$105,"1.0",'2. GPRA 1, 2, 4 Tracking'!$H$6:$H$105,"New Hire")</f>
        <v>0</v>
      </c>
      <c r="Y54" s="90">
        <f t="shared" si="2"/>
        <v>0</v>
      </c>
      <c r="Z54" s="55">
        <f>COUNTIFS('2. GPRA 1, 2, 4 Tracking'!$D$6:$D$105,'1. LEA List &amp; Summary Sheet'!$B54, '2. GPRA 1, 2, 4 Tracking'!$E$6:$E$105,"0.1",'2. GPRA 1, 2, 4 Tracking'!$I$6:$I$105,"New Hire")</f>
        <v>0</v>
      </c>
      <c r="AA54" s="55">
        <f>COUNTIFS('2. GPRA 1, 2, 4 Tracking'!$D$6:$D$105,'1. LEA List &amp; Summary Sheet'!$B54, '2. GPRA 1, 2, 4 Tracking'!$E$6:$E$105,"0.2",'2. GPRA 1, 2, 4 Tracking'!$I$6:$I$105,"New Hire")</f>
        <v>0</v>
      </c>
      <c r="AB54" s="55">
        <f>COUNTIFS('2. GPRA 1, 2, 4 Tracking'!$D$6:$D$105,'1. LEA List &amp; Summary Sheet'!$B54, '2. GPRA 1, 2, 4 Tracking'!$E$6:$E$105,"0.3",'2. GPRA 1, 2, 4 Tracking'!$I$6:$I$105,"New Hire")</f>
        <v>0</v>
      </c>
      <c r="AC54" s="55">
        <f>COUNTIFS('2. GPRA 1, 2, 4 Tracking'!$D$6:$D$105,'1. LEA List &amp; Summary Sheet'!$B54, '2. GPRA 1, 2, 4 Tracking'!$E$6:$E$105,"0.4",'2. GPRA 1, 2, 4 Tracking'!$I$6:$I$105,"New Hire")</f>
        <v>0</v>
      </c>
      <c r="AD54" s="55">
        <f>COUNTIFS('2. GPRA 1, 2, 4 Tracking'!$D$6:$D$105,'1. LEA List &amp; Summary Sheet'!$B54, '2. GPRA 1, 2, 4 Tracking'!$E$6:$E$105,"0.5",'2. GPRA 1, 2, 4 Tracking'!$I$6:$I$105,"New Hire")</f>
        <v>0</v>
      </c>
      <c r="AE54" s="55">
        <f>COUNTIFS('2. GPRA 1, 2, 4 Tracking'!$D$6:$D$105,'1. LEA List &amp; Summary Sheet'!$B54, '2. GPRA 1, 2, 4 Tracking'!$E$6:$E$105,"0.6",'2. GPRA 1, 2, 4 Tracking'!$I$6:$I$105,"New Hire")</f>
        <v>0</v>
      </c>
      <c r="AF54" s="55">
        <f>COUNTIFS('2. GPRA 1, 2, 4 Tracking'!$D$6:$D$105,'1. LEA List &amp; Summary Sheet'!$B54, '2. GPRA 1, 2, 4 Tracking'!$E$6:$E$105,"0.7",'2. GPRA 1, 2, 4 Tracking'!$I$6:$I$105,"New Hire")</f>
        <v>0</v>
      </c>
      <c r="AG54" s="55">
        <f>COUNTIFS('2. GPRA 1, 2, 4 Tracking'!$D$6:$D$105,'1. LEA List &amp; Summary Sheet'!$B54, '2. GPRA 1, 2, 4 Tracking'!$E$6:$E$105,"0.8",'2. GPRA 1, 2, 4 Tracking'!$I$6:$I$105,"New Hire")</f>
        <v>0</v>
      </c>
      <c r="AH54" s="55">
        <f>COUNTIFS('2. GPRA 1, 2, 4 Tracking'!$D$6:$D$105,'1. LEA List &amp; Summary Sheet'!$B54, '2. GPRA 1, 2, 4 Tracking'!$E$6:$E$105,"0.9",'2. GPRA 1, 2, 4 Tracking'!$I$6:$I$105,"New Hire")</f>
        <v>0</v>
      </c>
      <c r="AI54" s="56">
        <f>COUNTIFS('2. GPRA 1, 2, 4 Tracking'!$D$6:$D$105,'1. LEA List &amp; Summary Sheet'!$B54, '2. GPRA 1, 2, 4 Tracking'!$E$6:$E$105,"1.0",'2. GPRA 1, 2, 4 Tracking'!$I$6:$I$105,"New Hire")</f>
        <v>0</v>
      </c>
      <c r="AJ54" s="90">
        <f t="shared" si="3"/>
        <v>0</v>
      </c>
      <c r="AK54" s="57">
        <f>COUNTIFS('2. GPRA 1, 2, 4 Tracking'!$D$6:$D$105,'1. LEA List &amp; Summary Sheet'!$B54, '2. GPRA 1, 2, 4 Tracking'!$E$6:$E$105,"0.1",'2. GPRA 1, 2, 4 Tracking'!$J$6:$J$105,"New Hire")</f>
        <v>0</v>
      </c>
      <c r="AL54" s="57">
        <f>COUNTIFS('2. GPRA 1, 2, 4 Tracking'!$D$6:$D$105,'1. LEA List &amp; Summary Sheet'!$B54, '2. GPRA 1, 2, 4 Tracking'!$E$6:$E$105,"0.2",'2. GPRA 1, 2, 4 Tracking'!$J$6:$J$105,"New Hire")</f>
        <v>0</v>
      </c>
      <c r="AM54" s="57">
        <f>COUNTIFS('2. GPRA 1, 2, 4 Tracking'!$D$6:$D$105,'1. LEA List &amp; Summary Sheet'!$B54, '2. GPRA 1, 2, 4 Tracking'!$E$6:$E$105,"0.3",'2. GPRA 1, 2, 4 Tracking'!$J$6:$J$105,"New Hire")</f>
        <v>0</v>
      </c>
      <c r="AN54" s="57">
        <f>COUNTIFS('2. GPRA 1, 2, 4 Tracking'!$D$6:$D$105,'1. LEA List &amp; Summary Sheet'!$B54, '2. GPRA 1, 2, 4 Tracking'!$E$6:$E$105,"0.4",'2. GPRA 1, 2, 4 Tracking'!$J$6:$J$105,"New Hire")</f>
        <v>0</v>
      </c>
      <c r="AO54" s="57">
        <f>COUNTIFS('2. GPRA 1, 2, 4 Tracking'!$D$6:$D$105,'1. LEA List &amp; Summary Sheet'!$B54, '2. GPRA 1, 2, 4 Tracking'!$E$6:$E$105,"0.5",'2. GPRA 1, 2, 4 Tracking'!$J$6:$J$105,"New Hire")</f>
        <v>0</v>
      </c>
      <c r="AP54" s="57">
        <f>COUNTIFS('2. GPRA 1, 2, 4 Tracking'!$D$6:$D$105,'1. LEA List &amp; Summary Sheet'!$B54, '2. GPRA 1, 2, 4 Tracking'!$E$6:$E$105,"0.6",'2. GPRA 1, 2, 4 Tracking'!$J$6:$J$105,"New Hire")</f>
        <v>0</v>
      </c>
      <c r="AQ54" s="57">
        <f>COUNTIFS('2. GPRA 1, 2, 4 Tracking'!$D$6:$D$105,'1. LEA List &amp; Summary Sheet'!$B54, '2. GPRA 1, 2, 4 Tracking'!$E$6:$E$105,"0.7",'2. GPRA 1, 2, 4 Tracking'!$J$6:$J$105,"New Hire")</f>
        <v>0</v>
      </c>
      <c r="AR54" s="57">
        <f>COUNTIFS('2. GPRA 1, 2, 4 Tracking'!$D$6:$D$105,'1. LEA List &amp; Summary Sheet'!$B54, '2. GPRA 1, 2, 4 Tracking'!$E$6:$E$105,"0.8",'2. GPRA 1, 2, 4 Tracking'!$J$6:$J$105,"New Hire")</f>
        <v>0</v>
      </c>
      <c r="AS54" s="57">
        <f>COUNTIFS('2. GPRA 1, 2, 4 Tracking'!$D$6:$D$105,'1. LEA List &amp; Summary Sheet'!$B54, '2. GPRA 1, 2, 4 Tracking'!$E$6:$E$105,"0.9",'2. GPRA 1, 2, 4 Tracking'!$J$6:$J$105,"New Hire")</f>
        <v>0</v>
      </c>
      <c r="AT54" s="58">
        <f>COUNTIFS('2. GPRA 1, 2, 4 Tracking'!$D$6:$D$105,'1. LEA List &amp; Summary Sheet'!$B54, '2. GPRA 1, 2, 4 Tracking'!$E$6:$E$105,"1.0",'2. GPRA 1, 2, 4 Tracking'!$J$6:$J$105,"New Hire")</f>
        <v>0</v>
      </c>
      <c r="AU54" s="90">
        <f t="shared" si="4"/>
        <v>0</v>
      </c>
      <c r="AV54" s="55">
        <f>COUNTIFS('2. GPRA 1, 2, 4 Tracking'!$D$6:$D$105,'1. LEA List &amp; Summary Sheet'!$B54, '2. GPRA 1, 2, 4 Tracking'!$E$6:$E$105,"0.1",'2. GPRA 1, 2, 4 Tracking'!$K$6:$K$105,"New Hire")</f>
        <v>0</v>
      </c>
      <c r="AW54" s="55">
        <f>COUNTIFS('2. GPRA 1, 2, 4 Tracking'!$D$6:$D$105,'1. LEA List &amp; Summary Sheet'!$B54, '2. GPRA 1, 2, 4 Tracking'!$E$6:$E$105,"0.2",'2. GPRA 1, 2, 4 Tracking'!$K$6:$K$105,"New Hire")</f>
        <v>0</v>
      </c>
      <c r="AX54" s="55">
        <f>COUNTIFS('2. GPRA 1, 2, 4 Tracking'!$D$6:$D$105,'1. LEA List &amp; Summary Sheet'!$B54, '2. GPRA 1, 2, 4 Tracking'!$E$6:$E$105,"0.3",'2. GPRA 1, 2, 4 Tracking'!$K$6:$K$105,"New Hire")</f>
        <v>0</v>
      </c>
      <c r="AY54" s="55">
        <f>COUNTIFS('2. GPRA 1, 2, 4 Tracking'!$D$6:$D$105,'1. LEA List &amp; Summary Sheet'!$B54, '2. GPRA 1, 2, 4 Tracking'!$E$6:$E$105,"0.4",'2. GPRA 1, 2, 4 Tracking'!$K$6:$K$105,"New Hire")</f>
        <v>0</v>
      </c>
      <c r="AZ54" s="55">
        <f>COUNTIFS('2. GPRA 1, 2, 4 Tracking'!$D$6:$D$105,'1. LEA List &amp; Summary Sheet'!$B54, '2. GPRA 1, 2, 4 Tracking'!$E$6:$E$105,"0.5",'2. GPRA 1, 2, 4 Tracking'!$K$6:$K$105,"New Hire")</f>
        <v>0</v>
      </c>
      <c r="BA54" s="55">
        <f>COUNTIFS('2. GPRA 1, 2, 4 Tracking'!$D$6:$D$105,'1. LEA List &amp; Summary Sheet'!$B54, '2. GPRA 1, 2, 4 Tracking'!$E$6:$E$105,"0.6",'2. GPRA 1, 2, 4 Tracking'!$K$6:$K$105,"New Hire")</f>
        <v>0</v>
      </c>
      <c r="BB54" s="55">
        <f>COUNTIFS('2. GPRA 1, 2, 4 Tracking'!$D$6:$D$105,'1. LEA List &amp; Summary Sheet'!$B54, '2. GPRA 1, 2, 4 Tracking'!$E$6:$E$105,"0.7",'2. GPRA 1, 2, 4 Tracking'!$K$6:$K$105,"New Hire")</f>
        <v>0</v>
      </c>
      <c r="BC54" s="55">
        <f>COUNTIFS('2. GPRA 1, 2, 4 Tracking'!$D$6:$D$105,'1. LEA List &amp; Summary Sheet'!$B54, '2. GPRA 1, 2, 4 Tracking'!$E$6:$E$105,"0.8",'2. GPRA 1, 2, 4 Tracking'!$K$6:$K$105,"New Hire")</f>
        <v>0</v>
      </c>
      <c r="BD54" s="55">
        <f>COUNTIFS('2. GPRA 1, 2, 4 Tracking'!$D$6:$D$105,'1. LEA List &amp; Summary Sheet'!$B54, '2. GPRA 1, 2, 4 Tracking'!$E$6:$E$105,"0.9",'2. GPRA 1, 2, 4 Tracking'!$K$6:$K$105,"New Hire")</f>
        <v>0</v>
      </c>
      <c r="BE54" s="56">
        <f>COUNTIFS('2. GPRA 1, 2, 4 Tracking'!$D$6:$D$105,'1. LEA List &amp; Summary Sheet'!$B54, '2. GPRA 1, 2, 4 Tracking'!$E$6:$E$105,"1.0",'2. GPRA 1, 2, 4 Tracking'!$K$6:$K$105,"New Hire")</f>
        <v>0</v>
      </c>
      <c r="BF54" s="64"/>
    </row>
    <row r="55" spans="2:58" ht="78.75" customHeight="1" thickBot="1" x14ac:dyDescent="0.4">
      <c r="B55" s="71"/>
      <c r="C55" s="90">
        <f t="shared" si="0"/>
        <v>0</v>
      </c>
      <c r="D55" s="55">
        <f>COUNTIFS('2. GPRA 1, 2, 4 Tracking'!$D$6:$D$105,'1. LEA List &amp; Summary Sheet'!$B55, '2. GPRA 1, 2, 4 Tracking'!$E$6:$E$105,"0.1",'2. GPRA 1, 2, 4 Tracking'!$G$6:$G$105,"New Hire")</f>
        <v>0</v>
      </c>
      <c r="E55" s="56">
        <f>COUNTIFS('2. GPRA 1, 2, 4 Tracking'!$D$6:$D$105,'1. LEA List &amp; Summary Sheet'!$B55, '2. GPRA 1, 2, 4 Tracking'!$E$6:$E$105,"0.2",'2. GPRA 1, 2, 4 Tracking'!$G$6:$G$105,"New Hire")</f>
        <v>0</v>
      </c>
      <c r="F55" s="56">
        <f>COUNTIFS('2. GPRA 1, 2, 4 Tracking'!$D$6:$D$105,'1. LEA List &amp; Summary Sheet'!$B55, '2. GPRA 1, 2, 4 Tracking'!$E$6:$E$105,"0.3",'2. GPRA 1, 2, 4 Tracking'!$G$6:$G$105,"New Hire")</f>
        <v>0</v>
      </c>
      <c r="G55" s="56">
        <f>COUNTIFS('2. GPRA 1, 2, 4 Tracking'!$D$6:$D$105,'1. LEA List &amp; Summary Sheet'!$B55, '2. GPRA 1, 2, 4 Tracking'!$E$6:$E$105,"0.4",'2. GPRA 1, 2, 4 Tracking'!$G$6:$G$105,"New Hire")</f>
        <v>0</v>
      </c>
      <c r="H55" s="56">
        <f>COUNTIFS('2. GPRA 1, 2, 4 Tracking'!$D$6:$D$105,'1. LEA List &amp; Summary Sheet'!$B55, '2. GPRA 1, 2, 4 Tracking'!$E$6:$E$105,"0.5",'2. GPRA 1, 2, 4 Tracking'!$G$6:$G$105,"New Hire")</f>
        <v>0</v>
      </c>
      <c r="I55" s="56">
        <f>COUNTIFS('2. GPRA 1, 2, 4 Tracking'!$D$6:$D$105,'1. LEA List &amp; Summary Sheet'!$B55, '2. GPRA 1, 2, 4 Tracking'!$E$6:$E$105,"0.6",'2. GPRA 1, 2, 4 Tracking'!$G$6:$G$105,"New Hire")</f>
        <v>0</v>
      </c>
      <c r="J55" s="56">
        <f>COUNTIFS('2. GPRA 1, 2, 4 Tracking'!$D$6:$D$105,'1. LEA List &amp; Summary Sheet'!$B55, '2. GPRA 1, 2, 4 Tracking'!$E$6:$E$105,"0.7",'2. GPRA 1, 2, 4 Tracking'!$G$6:$G$105,"New Hire")</f>
        <v>0</v>
      </c>
      <c r="K55" s="56">
        <f>COUNTIFS('2. GPRA 1, 2, 4 Tracking'!$D$6:$D$105,'1. LEA List &amp; Summary Sheet'!$B55, '2. GPRA 1, 2, 4 Tracking'!$E$6:$E$105,"0.8",'2. GPRA 1, 2, 4 Tracking'!$G$6:$G$105,"New Hire")</f>
        <v>0</v>
      </c>
      <c r="L55" s="56">
        <f>COUNTIFS('2. GPRA 1, 2, 4 Tracking'!$D$6:$D$105,'1. LEA List &amp; Summary Sheet'!$B55, '2. GPRA 1, 2, 4 Tracking'!$E$6:$E$105,"0.9",'2. GPRA 1, 2, 4 Tracking'!$G$6:$G$105,"New Hire")</f>
        <v>0</v>
      </c>
      <c r="M55" s="56">
        <f>COUNTIFS('2. GPRA 1, 2, 4 Tracking'!$D$6:$D$105,'1. LEA List &amp; Summary Sheet'!$B55, '2. GPRA 1, 2, 4 Tracking'!$E$6:$E$105,"1.0",'2. GPRA 1, 2, 4 Tracking'!$G$6:$G$105,"New Hire")</f>
        <v>0</v>
      </c>
      <c r="N55" s="90">
        <f t="shared" si="1"/>
        <v>0</v>
      </c>
      <c r="O55" s="57">
        <f>COUNTIFS('2. GPRA 1, 2, 4 Tracking'!$D$6:$D$105,'1. LEA List &amp; Summary Sheet'!$B55, '2. GPRA 1, 2, 4 Tracking'!$E$6:$E$105,"0.1",'2. GPRA 1, 2, 4 Tracking'!$H$6:$H$105,"New Hire")</f>
        <v>0</v>
      </c>
      <c r="P55" s="57">
        <f>COUNTIFS('2. GPRA 1, 2, 4 Tracking'!$D$6:$D$105,'1. LEA List &amp; Summary Sheet'!$B55, '2. GPRA 1, 2, 4 Tracking'!$E$6:$E$105,"0.2",'2. GPRA 1, 2, 4 Tracking'!$H$6:$H$105,"New Hire")</f>
        <v>0</v>
      </c>
      <c r="Q55" s="57">
        <f>COUNTIFS('2. GPRA 1, 2, 4 Tracking'!$D$6:$D$105,'1. LEA List &amp; Summary Sheet'!$B55, '2. GPRA 1, 2, 4 Tracking'!$E$6:$E$105,"0.3",'2. GPRA 1, 2, 4 Tracking'!$H$6:$H$105,"New Hire")</f>
        <v>0</v>
      </c>
      <c r="R55" s="57">
        <f>COUNTIFS('2. GPRA 1, 2, 4 Tracking'!$D$6:$D$105,'1. LEA List &amp; Summary Sheet'!$B55, '2. GPRA 1, 2, 4 Tracking'!$E$6:$E$105,"0.4",'2. GPRA 1, 2, 4 Tracking'!$H$6:$H$105,"New Hire")</f>
        <v>0</v>
      </c>
      <c r="S55" s="57">
        <f>COUNTIFS('2. GPRA 1, 2, 4 Tracking'!$D$6:$D$105,'1. LEA List &amp; Summary Sheet'!$B55, '2. GPRA 1, 2, 4 Tracking'!$E$6:$E$105,"0.5",'2. GPRA 1, 2, 4 Tracking'!$H$6:$H$105,"New Hire")</f>
        <v>0</v>
      </c>
      <c r="T55" s="57">
        <f>COUNTIFS('2. GPRA 1, 2, 4 Tracking'!$D$6:$D$105,'1. LEA List &amp; Summary Sheet'!$B55, '2. GPRA 1, 2, 4 Tracking'!$E$6:$E$105,"0.6",'2. GPRA 1, 2, 4 Tracking'!$H$6:$H$105,"New Hire")</f>
        <v>0</v>
      </c>
      <c r="U55" s="57">
        <f>COUNTIFS('2. GPRA 1, 2, 4 Tracking'!$D$6:$D$105,'1. LEA List &amp; Summary Sheet'!$B55, '2. GPRA 1, 2, 4 Tracking'!$E$6:$E$105,"0.7",'2. GPRA 1, 2, 4 Tracking'!$H$6:$H$105,"New Hire")</f>
        <v>0</v>
      </c>
      <c r="V55" s="57">
        <f>COUNTIFS('2. GPRA 1, 2, 4 Tracking'!$D$6:$D$105,'1. LEA List &amp; Summary Sheet'!$B55, '2. GPRA 1, 2, 4 Tracking'!$E$6:$E$105,"0.8",'2. GPRA 1, 2, 4 Tracking'!$H$6:$H$105,"New Hire")</f>
        <v>0</v>
      </c>
      <c r="W55" s="57">
        <f>COUNTIFS('2. GPRA 1, 2, 4 Tracking'!$D$6:$D$105,'1. LEA List &amp; Summary Sheet'!$B55, '2. GPRA 1, 2, 4 Tracking'!$E$6:$E$105,"0.9",'2. GPRA 1, 2, 4 Tracking'!$H$6:$H$105,"New Hire")</f>
        <v>0</v>
      </c>
      <c r="X55" s="57">
        <f>COUNTIFS('2. GPRA 1, 2, 4 Tracking'!$D$6:$D$105,'1. LEA List &amp; Summary Sheet'!$B55, '2. GPRA 1, 2, 4 Tracking'!$E$6:$E$105,"1.0",'2. GPRA 1, 2, 4 Tracking'!$H$6:$H$105,"New Hire")</f>
        <v>0</v>
      </c>
      <c r="Y55" s="90">
        <f t="shared" si="2"/>
        <v>0</v>
      </c>
      <c r="Z55" s="55">
        <f>COUNTIFS('2. GPRA 1, 2, 4 Tracking'!$D$6:$D$105,'1. LEA List &amp; Summary Sheet'!$B55, '2. GPRA 1, 2, 4 Tracking'!$E$6:$E$105,"0.1",'2. GPRA 1, 2, 4 Tracking'!$I$6:$I$105,"New Hire")</f>
        <v>0</v>
      </c>
      <c r="AA55" s="55">
        <f>COUNTIFS('2. GPRA 1, 2, 4 Tracking'!$D$6:$D$105,'1. LEA List &amp; Summary Sheet'!$B55, '2. GPRA 1, 2, 4 Tracking'!$E$6:$E$105,"0.2",'2. GPRA 1, 2, 4 Tracking'!$I$6:$I$105,"New Hire")</f>
        <v>0</v>
      </c>
      <c r="AB55" s="55">
        <f>COUNTIFS('2. GPRA 1, 2, 4 Tracking'!$D$6:$D$105,'1. LEA List &amp; Summary Sheet'!$B55, '2. GPRA 1, 2, 4 Tracking'!$E$6:$E$105,"0.3",'2. GPRA 1, 2, 4 Tracking'!$I$6:$I$105,"New Hire")</f>
        <v>0</v>
      </c>
      <c r="AC55" s="55">
        <f>COUNTIFS('2. GPRA 1, 2, 4 Tracking'!$D$6:$D$105,'1. LEA List &amp; Summary Sheet'!$B55, '2. GPRA 1, 2, 4 Tracking'!$E$6:$E$105,"0.4",'2. GPRA 1, 2, 4 Tracking'!$I$6:$I$105,"New Hire")</f>
        <v>0</v>
      </c>
      <c r="AD55" s="55">
        <f>COUNTIFS('2. GPRA 1, 2, 4 Tracking'!$D$6:$D$105,'1. LEA List &amp; Summary Sheet'!$B55, '2. GPRA 1, 2, 4 Tracking'!$E$6:$E$105,"0.5",'2. GPRA 1, 2, 4 Tracking'!$I$6:$I$105,"New Hire")</f>
        <v>0</v>
      </c>
      <c r="AE55" s="55">
        <f>COUNTIFS('2. GPRA 1, 2, 4 Tracking'!$D$6:$D$105,'1. LEA List &amp; Summary Sheet'!$B55, '2. GPRA 1, 2, 4 Tracking'!$E$6:$E$105,"0.6",'2. GPRA 1, 2, 4 Tracking'!$I$6:$I$105,"New Hire")</f>
        <v>0</v>
      </c>
      <c r="AF55" s="55">
        <f>COUNTIFS('2. GPRA 1, 2, 4 Tracking'!$D$6:$D$105,'1. LEA List &amp; Summary Sheet'!$B55, '2. GPRA 1, 2, 4 Tracking'!$E$6:$E$105,"0.7",'2. GPRA 1, 2, 4 Tracking'!$I$6:$I$105,"New Hire")</f>
        <v>0</v>
      </c>
      <c r="AG55" s="55">
        <f>COUNTIFS('2. GPRA 1, 2, 4 Tracking'!$D$6:$D$105,'1. LEA List &amp; Summary Sheet'!$B55, '2. GPRA 1, 2, 4 Tracking'!$E$6:$E$105,"0.8",'2. GPRA 1, 2, 4 Tracking'!$I$6:$I$105,"New Hire")</f>
        <v>0</v>
      </c>
      <c r="AH55" s="55">
        <f>COUNTIFS('2. GPRA 1, 2, 4 Tracking'!$D$6:$D$105,'1. LEA List &amp; Summary Sheet'!$B55, '2. GPRA 1, 2, 4 Tracking'!$E$6:$E$105,"0.9",'2. GPRA 1, 2, 4 Tracking'!$I$6:$I$105,"New Hire")</f>
        <v>0</v>
      </c>
      <c r="AI55" s="56">
        <f>COUNTIFS('2. GPRA 1, 2, 4 Tracking'!$D$6:$D$105,'1. LEA List &amp; Summary Sheet'!$B55, '2. GPRA 1, 2, 4 Tracking'!$E$6:$E$105,"1.0",'2. GPRA 1, 2, 4 Tracking'!$I$6:$I$105,"New Hire")</f>
        <v>0</v>
      </c>
      <c r="AJ55" s="90">
        <f t="shared" si="3"/>
        <v>0</v>
      </c>
      <c r="AK55" s="57">
        <f>COUNTIFS('2. GPRA 1, 2, 4 Tracking'!$D$6:$D$105,'1. LEA List &amp; Summary Sheet'!$B55, '2. GPRA 1, 2, 4 Tracking'!$E$6:$E$105,"0.1",'2. GPRA 1, 2, 4 Tracking'!$J$6:$J$105,"New Hire")</f>
        <v>0</v>
      </c>
      <c r="AL55" s="57">
        <f>COUNTIFS('2. GPRA 1, 2, 4 Tracking'!$D$6:$D$105,'1. LEA List &amp; Summary Sheet'!$B55, '2. GPRA 1, 2, 4 Tracking'!$E$6:$E$105,"0.2",'2. GPRA 1, 2, 4 Tracking'!$J$6:$J$105,"New Hire")</f>
        <v>0</v>
      </c>
      <c r="AM55" s="57">
        <f>COUNTIFS('2. GPRA 1, 2, 4 Tracking'!$D$6:$D$105,'1. LEA List &amp; Summary Sheet'!$B55, '2. GPRA 1, 2, 4 Tracking'!$E$6:$E$105,"0.3",'2. GPRA 1, 2, 4 Tracking'!$J$6:$J$105,"New Hire")</f>
        <v>0</v>
      </c>
      <c r="AN55" s="57">
        <f>COUNTIFS('2. GPRA 1, 2, 4 Tracking'!$D$6:$D$105,'1. LEA List &amp; Summary Sheet'!$B55, '2. GPRA 1, 2, 4 Tracking'!$E$6:$E$105,"0.4",'2. GPRA 1, 2, 4 Tracking'!$J$6:$J$105,"New Hire")</f>
        <v>0</v>
      </c>
      <c r="AO55" s="57">
        <f>COUNTIFS('2. GPRA 1, 2, 4 Tracking'!$D$6:$D$105,'1. LEA List &amp; Summary Sheet'!$B55, '2. GPRA 1, 2, 4 Tracking'!$E$6:$E$105,"0.5",'2. GPRA 1, 2, 4 Tracking'!$J$6:$J$105,"New Hire")</f>
        <v>0</v>
      </c>
      <c r="AP55" s="57">
        <f>COUNTIFS('2. GPRA 1, 2, 4 Tracking'!$D$6:$D$105,'1. LEA List &amp; Summary Sheet'!$B55, '2. GPRA 1, 2, 4 Tracking'!$E$6:$E$105,"0.6",'2. GPRA 1, 2, 4 Tracking'!$J$6:$J$105,"New Hire")</f>
        <v>0</v>
      </c>
      <c r="AQ55" s="57">
        <f>COUNTIFS('2. GPRA 1, 2, 4 Tracking'!$D$6:$D$105,'1. LEA List &amp; Summary Sheet'!$B55, '2. GPRA 1, 2, 4 Tracking'!$E$6:$E$105,"0.7",'2. GPRA 1, 2, 4 Tracking'!$J$6:$J$105,"New Hire")</f>
        <v>0</v>
      </c>
      <c r="AR55" s="57">
        <f>COUNTIFS('2. GPRA 1, 2, 4 Tracking'!$D$6:$D$105,'1. LEA List &amp; Summary Sheet'!$B55, '2. GPRA 1, 2, 4 Tracking'!$E$6:$E$105,"0.8",'2. GPRA 1, 2, 4 Tracking'!$J$6:$J$105,"New Hire")</f>
        <v>0</v>
      </c>
      <c r="AS55" s="57">
        <f>COUNTIFS('2. GPRA 1, 2, 4 Tracking'!$D$6:$D$105,'1. LEA List &amp; Summary Sheet'!$B55, '2. GPRA 1, 2, 4 Tracking'!$E$6:$E$105,"0.9",'2. GPRA 1, 2, 4 Tracking'!$J$6:$J$105,"New Hire")</f>
        <v>0</v>
      </c>
      <c r="AT55" s="58">
        <f>COUNTIFS('2. GPRA 1, 2, 4 Tracking'!$D$6:$D$105,'1. LEA List &amp; Summary Sheet'!$B55, '2. GPRA 1, 2, 4 Tracking'!$E$6:$E$105,"1.0",'2. GPRA 1, 2, 4 Tracking'!$J$6:$J$105,"New Hire")</f>
        <v>0</v>
      </c>
      <c r="AU55" s="90">
        <f t="shared" si="4"/>
        <v>0</v>
      </c>
      <c r="AV55" s="55">
        <f>COUNTIFS('2. GPRA 1, 2, 4 Tracking'!$D$6:$D$105,'1. LEA List &amp; Summary Sheet'!$B55, '2. GPRA 1, 2, 4 Tracking'!$E$6:$E$105,"0.1",'2. GPRA 1, 2, 4 Tracking'!$K$6:$K$105,"New Hire")</f>
        <v>0</v>
      </c>
      <c r="AW55" s="55">
        <f>COUNTIFS('2. GPRA 1, 2, 4 Tracking'!$D$6:$D$105,'1. LEA List &amp; Summary Sheet'!$B55, '2. GPRA 1, 2, 4 Tracking'!$E$6:$E$105,"0.2",'2. GPRA 1, 2, 4 Tracking'!$K$6:$K$105,"New Hire")</f>
        <v>0</v>
      </c>
      <c r="AX55" s="55">
        <f>COUNTIFS('2. GPRA 1, 2, 4 Tracking'!$D$6:$D$105,'1. LEA List &amp; Summary Sheet'!$B55, '2. GPRA 1, 2, 4 Tracking'!$E$6:$E$105,"0.3",'2. GPRA 1, 2, 4 Tracking'!$K$6:$K$105,"New Hire")</f>
        <v>0</v>
      </c>
      <c r="AY55" s="55">
        <f>COUNTIFS('2. GPRA 1, 2, 4 Tracking'!$D$6:$D$105,'1. LEA List &amp; Summary Sheet'!$B55, '2. GPRA 1, 2, 4 Tracking'!$E$6:$E$105,"0.4",'2. GPRA 1, 2, 4 Tracking'!$K$6:$K$105,"New Hire")</f>
        <v>0</v>
      </c>
      <c r="AZ55" s="55">
        <f>COUNTIFS('2. GPRA 1, 2, 4 Tracking'!$D$6:$D$105,'1. LEA List &amp; Summary Sheet'!$B55, '2. GPRA 1, 2, 4 Tracking'!$E$6:$E$105,"0.5",'2. GPRA 1, 2, 4 Tracking'!$K$6:$K$105,"New Hire")</f>
        <v>0</v>
      </c>
      <c r="BA55" s="55">
        <f>COUNTIFS('2. GPRA 1, 2, 4 Tracking'!$D$6:$D$105,'1. LEA List &amp; Summary Sheet'!$B55, '2. GPRA 1, 2, 4 Tracking'!$E$6:$E$105,"0.6",'2. GPRA 1, 2, 4 Tracking'!$K$6:$K$105,"New Hire")</f>
        <v>0</v>
      </c>
      <c r="BB55" s="55">
        <f>COUNTIFS('2. GPRA 1, 2, 4 Tracking'!$D$6:$D$105,'1. LEA List &amp; Summary Sheet'!$B55, '2. GPRA 1, 2, 4 Tracking'!$E$6:$E$105,"0.7",'2. GPRA 1, 2, 4 Tracking'!$K$6:$K$105,"New Hire")</f>
        <v>0</v>
      </c>
      <c r="BC55" s="55">
        <f>COUNTIFS('2. GPRA 1, 2, 4 Tracking'!$D$6:$D$105,'1. LEA List &amp; Summary Sheet'!$B55, '2. GPRA 1, 2, 4 Tracking'!$E$6:$E$105,"0.8",'2. GPRA 1, 2, 4 Tracking'!$K$6:$K$105,"New Hire")</f>
        <v>0</v>
      </c>
      <c r="BD55" s="55">
        <f>COUNTIFS('2. GPRA 1, 2, 4 Tracking'!$D$6:$D$105,'1. LEA List &amp; Summary Sheet'!$B55, '2. GPRA 1, 2, 4 Tracking'!$E$6:$E$105,"0.9",'2. GPRA 1, 2, 4 Tracking'!$K$6:$K$105,"New Hire")</f>
        <v>0</v>
      </c>
      <c r="BE55" s="56">
        <f>COUNTIFS('2. GPRA 1, 2, 4 Tracking'!$D$6:$D$105,'1. LEA List &amp; Summary Sheet'!$B55, '2. GPRA 1, 2, 4 Tracking'!$E$6:$E$105,"1.0",'2. GPRA 1, 2, 4 Tracking'!$K$6:$K$105,"New Hire")</f>
        <v>0</v>
      </c>
      <c r="BF55" s="64"/>
    </row>
    <row r="56" spans="2:58" ht="78.75" customHeight="1" thickBot="1" x14ac:dyDescent="0.4">
      <c r="B56" s="71"/>
      <c r="C56" s="90">
        <f t="shared" si="0"/>
        <v>0</v>
      </c>
      <c r="D56" s="55">
        <f>COUNTIFS('2. GPRA 1, 2, 4 Tracking'!$D$6:$D$105,'1. LEA List &amp; Summary Sheet'!$B56, '2. GPRA 1, 2, 4 Tracking'!$E$6:$E$105,"0.1",'2. GPRA 1, 2, 4 Tracking'!$G$6:$G$105,"New Hire")</f>
        <v>0</v>
      </c>
      <c r="E56" s="56">
        <f>COUNTIFS('2. GPRA 1, 2, 4 Tracking'!$D$6:$D$105,'1. LEA List &amp; Summary Sheet'!$B56, '2. GPRA 1, 2, 4 Tracking'!$E$6:$E$105,"0.2",'2. GPRA 1, 2, 4 Tracking'!$G$6:$G$105,"New Hire")</f>
        <v>0</v>
      </c>
      <c r="F56" s="56">
        <f>COUNTIFS('2. GPRA 1, 2, 4 Tracking'!$D$6:$D$105,'1. LEA List &amp; Summary Sheet'!$B56, '2. GPRA 1, 2, 4 Tracking'!$E$6:$E$105,"0.3",'2. GPRA 1, 2, 4 Tracking'!$G$6:$G$105,"New Hire")</f>
        <v>0</v>
      </c>
      <c r="G56" s="56">
        <f>COUNTIFS('2. GPRA 1, 2, 4 Tracking'!$D$6:$D$105,'1. LEA List &amp; Summary Sheet'!$B56, '2. GPRA 1, 2, 4 Tracking'!$E$6:$E$105,"0.4",'2. GPRA 1, 2, 4 Tracking'!$G$6:$G$105,"New Hire")</f>
        <v>0</v>
      </c>
      <c r="H56" s="56">
        <f>COUNTIFS('2. GPRA 1, 2, 4 Tracking'!$D$6:$D$105,'1. LEA List &amp; Summary Sheet'!$B56, '2. GPRA 1, 2, 4 Tracking'!$E$6:$E$105,"0.5",'2. GPRA 1, 2, 4 Tracking'!$G$6:$G$105,"New Hire")</f>
        <v>0</v>
      </c>
      <c r="I56" s="56">
        <f>COUNTIFS('2. GPRA 1, 2, 4 Tracking'!$D$6:$D$105,'1. LEA List &amp; Summary Sheet'!$B56, '2. GPRA 1, 2, 4 Tracking'!$E$6:$E$105,"0.6",'2. GPRA 1, 2, 4 Tracking'!$G$6:$G$105,"New Hire")</f>
        <v>0</v>
      </c>
      <c r="J56" s="56">
        <f>COUNTIFS('2. GPRA 1, 2, 4 Tracking'!$D$6:$D$105,'1. LEA List &amp; Summary Sheet'!$B56, '2. GPRA 1, 2, 4 Tracking'!$E$6:$E$105,"0.7",'2. GPRA 1, 2, 4 Tracking'!$G$6:$G$105,"New Hire")</f>
        <v>0</v>
      </c>
      <c r="K56" s="56">
        <f>COUNTIFS('2. GPRA 1, 2, 4 Tracking'!$D$6:$D$105,'1. LEA List &amp; Summary Sheet'!$B56, '2. GPRA 1, 2, 4 Tracking'!$E$6:$E$105,"0.8",'2. GPRA 1, 2, 4 Tracking'!$G$6:$G$105,"New Hire")</f>
        <v>0</v>
      </c>
      <c r="L56" s="56">
        <f>COUNTIFS('2. GPRA 1, 2, 4 Tracking'!$D$6:$D$105,'1. LEA List &amp; Summary Sheet'!$B56, '2. GPRA 1, 2, 4 Tracking'!$E$6:$E$105,"0.9",'2. GPRA 1, 2, 4 Tracking'!$G$6:$G$105,"New Hire")</f>
        <v>0</v>
      </c>
      <c r="M56" s="56">
        <f>COUNTIFS('2. GPRA 1, 2, 4 Tracking'!$D$6:$D$105,'1. LEA List &amp; Summary Sheet'!$B56, '2. GPRA 1, 2, 4 Tracking'!$E$6:$E$105,"1.0",'2. GPRA 1, 2, 4 Tracking'!$G$6:$G$105,"New Hire")</f>
        <v>0</v>
      </c>
      <c r="N56" s="90">
        <f t="shared" si="1"/>
        <v>0</v>
      </c>
      <c r="O56" s="57">
        <f>COUNTIFS('2. GPRA 1, 2, 4 Tracking'!$D$6:$D$105,'1. LEA List &amp; Summary Sheet'!$B56, '2. GPRA 1, 2, 4 Tracking'!$E$6:$E$105,"0.1",'2. GPRA 1, 2, 4 Tracking'!$H$6:$H$105,"New Hire")</f>
        <v>0</v>
      </c>
      <c r="P56" s="57">
        <f>COUNTIFS('2. GPRA 1, 2, 4 Tracking'!$D$6:$D$105,'1. LEA List &amp; Summary Sheet'!$B56, '2. GPRA 1, 2, 4 Tracking'!$E$6:$E$105,"0.2",'2. GPRA 1, 2, 4 Tracking'!$H$6:$H$105,"New Hire")</f>
        <v>0</v>
      </c>
      <c r="Q56" s="57">
        <f>COUNTIFS('2. GPRA 1, 2, 4 Tracking'!$D$6:$D$105,'1. LEA List &amp; Summary Sheet'!$B56, '2. GPRA 1, 2, 4 Tracking'!$E$6:$E$105,"0.3",'2. GPRA 1, 2, 4 Tracking'!$H$6:$H$105,"New Hire")</f>
        <v>0</v>
      </c>
      <c r="R56" s="57">
        <f>COUNTIFS('2. GPRA 1, 2, 4 Tracking'!$D$6:$D$105,'1. LEA List &amp; Summary Sheet'!$B56, '2. GPRA 1, 2, 4 Tracking'!$E$6:$E$105,"0.4",'2. GPRA 1, 2, 4 Tracking'!$H$6:$H$105,"New Hire")</f>
        <v>0</v>
      </c>
      <c r="S56" s="57">
        <f>COUNTIFS('2. GPRA 1, 2, 4 Tracking'!$D$6:$D$105,'1. LEA List &amp; Summary Sheet'!$B56, '2. GPRA 1, 2, 4 Tracking'!$E$6:$E$105,"0.5",'2. GPRA 1, 2, 4 Tracking'!$H$6:$H$105,"New Hire")</f>
        <v>0</v>
      </c>
      <c r="T56" s="57">
        <f>COUNTIFS('2. GPRA 1, 2, 4 Tracking'!$D$6:$D$105,'1. LEA List &amp; Summary Sheet'!$B56, '2. GPRA 1, 2, 4 Tracking'!$E$6:$E$105,"0.6",'2. GPRA 1, 2, 4 Tracking'!$H$6:$H$105,"New Hire")</f>
        <v>0</v>
      </c>
      <c r="U56" s="57">
        <f>COUNTIFS('2. GPRA 1, 2, 4 Tracking'!$D$6:$D$105,'1. LEA List &amp; Summary Sheet'!$B56, '2. GPRA 1, 2, 4 Tracking'!$E$6:$E$105,"0.7",'2. GPRA 1, 2, 4 Tracking'!$H$6:$H$105,"New Hire")</f>
        <v>0</v>
      </c>
      <c r="V56" s="57">
        <f>COUNTIFS('2. GPRA 1, 2, 4 Tracking'!$D$6:$D$105,'1. LEA List &amp; Summary Sheet'!$B56, '2. GPRA 1, 2, 4 Tracking'!$E$6:$E$105,"0.8",'2. GPRA 1, 2, 4 Tracking'!$H$6:$H$105,"New Hire")</f>
        <v>0</v>
      </c>
      <c r="W56" s="57">
        <f>COUNTIFS('2. GPRA 1, 2, 4 Tracking'!$D$6:$D$105,'1. LEA List &amp; Summary Sheet'!$B56, '2. GPRA 1, 2, 4 Tracking'!$E$6:$E$105,"0.9",'2. GPRA 1, 2, 4 Tracking'!$H$6:$H$105,"New Hire")</f>
        <v>0</v>
      </c>
      <c r="X56" s="57">
        <f>COUNTIFS('2. GPRA 1, 2, 4 Tracking'!$D$6:$D$105,'1. LEA List &amp; Summary Sheet'!$B56, '2. GPRA 1, 2, 4 Tracking'!$E$6:$E$105,"1.0",'2. GPRA 1, 2, 4 Tracking'!$H$6:$H$105,"New Hire")</f>
        <v>0</v>
      </c>
      <c r="Y56" s="90">
        <f t="shared" si="2"/>
        <v>0</v>
      </c>
      <c r="Z56" s="55">
        <f>COUNTIFS('2. GPRA 1, 2, 4 Tracking'!$D$6:$D$105,'1. LEA List &amp; Summary Sheet'!$B56, '2. GPRA 1, 2, 4 Tracking'!$E$6:$E$105,"0.1",'2. GPRA 1, 2, 4 Tracking'!$I$6:$I$105,"New Hire")</f>
        <v>0</v>
      </c>
      <c r="AA56" s="55">
        <f>COUNTIFS('2. GPRA 1, 2, 4 Tracking'!$D$6:$D$105,'1. LEA List &amp; Summary Sheet'!$B56, '2. GPRA 1, 2, 4 Tracking'!$E$6:$E$105,"0.2",'2. GPRA 1, 2, 4 Tracking'!$I$6:$I$105,"New Hire")</f>
        <v>0</v>
      </c>
      <c r="AB56" s="55">
        <f>COUNTIFS('2. GPRA 1, 2, 4 Tracking'!$D$6:$D$105,'1. LEA List &amp; Summary Sheet'!$B56, '2. GPRA 1, 2, 4 Tracking'!$E$6:$E$105,"0.3",'2. GPRA 1, 2, 4 Tracking'!$I$6:$I$105,"New Hire")</f>
        <v>0</v>
      </c>
      <c r="AC56" s="55">
        <f>COUNTIFS('2. GPRA 1, 2, 4 Tracking'!$D$6:$D$105,'1. LEA List &amp; Summary Sheet'!$B56, '2. GPRA 1, 2, 4 Tracking'!$E$6:$E$105,"0.4",'2. GPRA 1, 2, 4 Tracking'!$I$6:$I$105,"New Hire")</f>
        <v>0</v>
      </c>
      <c r="AD56" s="55">
        <f>COUNTIFS('2. GPRA 1, 2, 4 Tracking'!$D$6:$D$105,'1. LEA List &amp; Summary Sheet'!$B56, '2. GPRA 1, 2, 4 Tracking'!$E$6:$E$105,"0.5",'2. GPRA 1, 2, 4 Tracking'!$I$6:$I$105,"New Hire")</f>
        <v>0</v>
      </c>
      <c r="AE56" s="55">
        <f>COUNTIFS('2. GPRA 1, 2, 4 Tracking'!$D$6:$D$105,'1. LEA List &amp; Summary Sheet'!$B56, '2. GPRA 1, 2, 4 Tracking'!$E$6:$E$105,"0.6",'2. GPRA 1, 2, 4 Tracking'!$I$6:$I$105,"New Hire")</f>
        <v>0</v>
      </c>
      <c r="AF56" s="55">
        <f>COUNTIFS('2. GPRA 1, 2, 4 Tracking'!$D$6:$D$105,'1. LEA List &amp; Summary Sheet'!$B56, '2. GPRA 1, 2, 4 Tracking'!$E$6:$E$105,"0.7",'2. GPRA 1, 2, 4 Tracking'!$I$6:$I$105,"New Hire")</f>
        <v>0</v>
      </c>
      <c r="AG56" s="55">
        <f>COUNTIFS('2. GPRA 1, 2, 4 Tracking'!$D$6:$D$105,'1. LEA List &amp; Summary Sheet'!$B56, '2. GPRA 1, 2, 4 Tracking'!$E$6:$E$105,"0.8",'2. GPRA 1, 2, 4 Tracking'!$I$6:$I$105,"New Hire")</f>
        <v>0</v>
      </c>
      <c r="AH56" s="55">
        <f>COUNTIFS('2. GPRA 1, 2, 4 Tracking'!$D$6:$D$105,'1. LEA List &amp; Summary Sheet'!$B56, '2. GPRA 1, 2, 4 Tracking'!$E$6:$E$105,"0.9",'2. GPRA 1, 2, 4 Tracking'!$I$6:$I$105,"New Hire")</f>
        <v>0</v>
      </c>
      <c r="AI56" s="56">
        <f>COUNTIFS('2. GPRA 1, 2, 4 Tracking'!$D$6:$D$105,'1. LEA List &amp; Summary Sheet'!$B56, '2. GPRA 1, 2, 4 Tracking'!$E$6:$E$105,"1.0",'2. GPRA 1, 2, 4 Tracking'!$I$6:$I$105,"New Hire")</f>
        <v>0</v>
      </c>
      <c r="AJ56" s="90">
        <f t="shared" si="3"/>
        <v>0</v>
      </c>
      <c r="AK56" s="57">
        <f>COUNTIFS('2. GPRA 1, 2, 4 Tracking'!$D$6:$D$105,'1. LEA List &amp; Summary Sheet'!$B56, '2. GPRA 1, 2, 4 Tracking'!$E$6:$E$105,"0.1",'2. GPRA 1, 2, 4 Tracking'!$J$6:$J$105,"New Hire")</f>
        <v>0</v>
      </c>
      <c r="AL56" s="57">
        <f>COUNTIFS('2. GPRA 1, 2, 4 Tracking'!$D$6:$D$105,'1. LEA List &amp; Summary Sheet'!$B56, '2. GPRA 1, 2, 4 Tracking'!$E$6:$E$105,"0.2",'2. GPRA 1, 2, 4 Tracking'!$J$6:$J$105,"New Hire")</f>
        <v>0</v>
      </c>
      <c r="AM56" s="57">
        <f>COUNTIFS('2. GPRA 1, 2, 4 Tracking'!$D$6:$D$105,'1. LEA List &amp; Summary Sheet'!$B56, '2. GPRA 1, 2, 4 Tracking'!$E$6:$E$105,"0.3",'2. GPRA 1, 2, 4 Tracking'!$J$6:$J$105,"New Hire")</f>
        <v>0</v>
      </c>
      <c r="AN56" s="57">
        <f>COUNTIFS('2. GPRA 1, 2, 4 Tracking'!$D$6:$D$105,'1. LEA List &amp; Summary Sheet'!$B56, '2. GPRA 1, 2, 4 Tracking'!$E$6:$E$105,"0.4",'2. GPRA 1, 2, 4 Tracking'!$J$6:$J$105,"New Hire")</f>
        <v>0</v>
      </c>
      <c r="AO56" s="57">
        <f>COUNTIFS('2. GPRA 1, 2, 4 Tracking'!$D$6:$D$105,'1. LEA List &amp; Summary Sheet'!$B56, '2. GPRA 1, 2, 4 Tracking'!$E$6:$E$105,"0.5",'2. GPRA 1, 2, 4 Tracking'!$J$6:$J$105,"New Hire")</f>
        <v>0</v>
      </c>
      <c r="AP56" s="57">
        <f>COUNTIFS('2. GPRA 1, 2, 4 Tracking'!$D$6:$D$105,'1. LEA List &amp; Summary Sheet'!$B56, '2. GPRA 1, 2, 4 Tracking'!$E$6:$E$105,"0.6",'2. GPRA 1, 2, 4 Tracking'!$J$6:$J$105,"New Hire")</f>
        <v>0</v>
      </c>
      <c r="AQ56" s="57">
        <f>COUNTIFS('2. GPRA 1, 2, 4 Tracking'!$D$6:$D$105,'1. LEA List &amp; Summary Sheet'!$B56, '2. GPRA 1, 2, 4 Tracking'!$E$6:$E$105,"0.7",'2. GPRA 1, 2, 4 Tracking'!$J$6:$J$105,"New Hire")</f>
        <v>0</v>
      </c>
      <c r="AR56" s="57">
        <f>COUNTIFS('2. GPRA 1, 2, 4 Tracking'!$D$6:$D$105,'1. LEA List &amp; Summary Sheet'!$B56, '2. GPRA 1, 2, 4 Tracking'!$E$6:$E$105,"0.8",'2. GPRA 1, 2, 4 Tracking'!$J$6:$J$105,"New Hire")</f>
        <v>0</v>
      </c>
      <c r="AS56" s="57">
        <f>COUNTIFS('2. GPRA 1, 2, 4 Tracking'!$D$6:$D$105,'1. LEA List &amp; Summary Sheet'!$B56, '2. GPRA 1, 2, 4 Tracking'!$E$6:$E$105,"0.9",'2. GPRA 1, 2, 4 Tracking'!$J$6:$J$105,"New Hire")</f>
        <v>0</v>
      </c>
      <c r="AT56" s="58">
        <f>COUNTIFS('2. GPRA 1, 2, 4 Tracking'!$D$6:$D$105,'1. LEA List &amp; Summary Sheet'!$B56, '2. GPRA 1, 2, 4 Tracking'!$E$6:$E$105,"1.0",'2. GPRA 1, 2, 4 Tracking'!$J$6:$J$105,"New Hire")</f>
        <v>0</v>
      </c>
      <c r="AU56" s="90">
        <f t="shared" si="4"/>
        <v>0</v>
      </c>
      <c r="AV56" s="55">
        <f>COUNTIFS('2. GPRA 1, 2, 4 Tracking'!$D$6:$D$105,'1. LEA List &amp; Summary Sheet'!$B56, '2. GPRA 1, 2, 4 Tracking'!$E$6:$E$105,"0.1",'2. GPRA 1, 2, 4 Tracking'!$K$6:$K$105,"New Hire")</f>
        <v>0</v>
      </c>
      <c r="AW56" s="55">
        <f>COUNTIFS('2. GPRA 1, 2, 4 Tracking'!$D$6:$D$105,'1. LEA List &amp; Summary Sheet'!$B56, '2. GPRA 1, 2, 4 Tracking'!$E$6:$E$105,"0.2",'2. GPRA 1, 2, 4 Tracking'!$K$6:$K$105,"New Hire")</f>
        <v>0</v>
      </c>
      <c r="AX56" s="55">
        <f>COUNTIFS('2. GPRA 1, 2, 4 Tracking'!$D$6:$D$105,'1. LEA List &amp; Summary Sheet'!$B56, '2. GPRA 1, 2, 4 Tracking'!$E$6:$E$105,"0.3",'2. GPRA 1, 2, 4 Tracking'!$K$6:$K$105,"New Hire")</f>
        <v>0</v>
      </c>
      <c r="AY56" s="55">
        <f>COUNTIFS('2. GPRA 1, 2, 4 Tracking'!$D$6:$D$105,'1. LEA List &amp; Summary Sheet'!$B56, '2. GPRA 1, 2, 4 Tracking'!$E$6:$E$105,"0.4",'2. GPRA 1, 2, 4 Tracking'!$K$6:$K$105,"New Hire")</f>
        <v>0</v>
      </c>
      <c r="AZ56" s="55">
        <f>COUNTIFS('2. GPRA 1, 2, 4 Tracking'!$D$6:$D$105,'1. LEA List &amp; Summary Sheet'!$B56, '2. GPRA 1, 2, 4 Tracking'!$E$6:$E$105,"0.5",'2. GPRA 1, 2, 4 Tracking'!$K$6:$K$105,"New Hire")</f>
        <v>0</v>
      </c>
      <c r="BA56" s="55">
        <f>COUNTIFS('2. GPRA 1, 2, 4 Tracking'!$D$6:$D$105,'1. LEA List &amp; Summary Sheet'!$B56, '2. GPRA 1, 2, 4 Tracking'!$E$6:$E$105,"0.6",'2. GPRA 1, 2, 4 Tracking'!$K$6:$K$105,"New Hire")</f>
        <v>0</v>
      </c>
      <c r="BB56" s="55">
        <f>COUNTIFS('2. GPRA 1, 2, 4 Tracking'!$D$6:$D$105,'1. LEA List &amp; Summary Sheet'!$B56, '2. GPRA 1, 2, 4 Tracking'!$E$6:$E$105,"0.7",'2. GPRA 1, 2, 4 Tracking'!$K$6:$K$105,"New Hire")</f>
        <v>0</v>
      </c>
      <c r="BC56" s="55">
        <f>COUNTIFS('2. GPRA 1, 2, 4 Tracking'!$D$6:$D$105,'1. LEA List &amp; Summary Sheet'!$B56, '2. GPRA 1, 2, 4 Tracking'!$E$6:$E$105,"0.8",'2. GPRA 1, 2, 4 Tracking'!$K$6:$K$105,"New Hire")</f>
        <v>0</v>
      </c>
      <c r="BD56" s="55">
        <f>COUNTIFS('2. GPRA 1, 2, 4 Tracking'!$D$6:$D$105,'1. LEA List &amp; Summary Sheet'!$B56, '2. GPRA 1, 2, 4 Tracking'!$E$6:$E$105,"0.9",'2. GPRA 1, 2, 4 Tracking'!$K$6:$K$105,"New Hire")</f>
        <v>0</v>
      </c>
      <c r="BE56" s="56">
        <f>COUNTIFS('2. GPRA 1, 2, 4 Tracking'!$D$6:$D$105,'1. LEA List &amp; Summary Sheet'!$B56, '2. GPRA 1, 2, 4 Tracking'!$E$6:$E$105,"1.0",'2. GPRA 1, 2, 4 Tracking'!$K$6:$K$105,"New Hire")</f>
        <v>0</v>
      </c>
      <c r="BF56" s="64"/>
    </row>
    <row r="57" spans="2:58" ht="78.75" customHeight="1" thickBot="1" x14ac:dyDescent="0.4">
      <c r="B57" s="71"/>
      <c r="C57" s="90">
        <f t="shared" si="0"/>
        <v>0</v>
      </c>
      <c r="D57" s="55">
        <f>COUNTIFS('2. GPRA 1, 2, 4 Tracking'!$D$6:$D$105,'1. LEA List &amp; Summary Sheet'!$B57, '2. GPRA 1, 2, 4 Tracking'!$E$6:$E$105,"0.1",'2. GPRA 1, 2, 4 Tracking'!$G$6:$G$105,"New Hire")</f>
        <v>0</v>
      </c>
      <c r="E57" s="56">
        <f>COUNTIFS('2. GPRA 1, 2, 4 Tracking'!$D$6:$D$105,'1. LEA List &amp; Summary Sheet'!$B57, '2. GPRA 1, 2, 4 Tracking'!$E$6:$E$105,"0.2",'2. GPRA 1, 2, 4 Tracking'!$G$6:$G$105,"New Hire")</f>
        <v>0</v>
      </c>
      <c r="F57" s="56">
        <f>COUNTIFS('2. GPRA 1, 2, 4 Tracking'!$D$6:$D$105,'1. LEA List &amp; Summary Sheet'!$B57, '2. GPRA 1, 2, 4 Tracking'!$E$6:$E$105,"0.3",'2. GPRA 1, 2, 4 Tracking'!$G$6:$G$105,"New Hire")</f>
        <v>0</v>
      </c>
      <c r="G57" s="56">
        <f>COUNTIFS('2. GPRA 1, 2, 4 Tracking'!$D$6:$D$105,'1. LEA List &amp; Summary Sheet'!$B57, '2. GPRA 1, 2, 4 Tracking'!$E$6:$E$105,"0.4",'2. GPRA 1, 2, 4 Tracking'!$G$6:$G$105,"New Hire")</f>
        <v>0</v>
      </c>
      <c r="H57" s="56">
        <f>COUNTIFS('2. GPRA 1, 2, 4 Tracking'!$D$6:$D$105,'1. LEA List &amp; Summary Sheet'!$B57, '2. GPRA 1, 2, 4 Tracking'!$E$6:$E$105,"0.5",'2. GPRA 1, 2, 4 Tracking'!$G$6:$G$105,"New Hire")</f>
        <v>0</v>
      </c>
      <c r="I57" s="56">
        <f>COUNTIFS('2. GPRA 1, 2, 4 Tracking'!$D$6:$D$105,'1. LEA List &amp; Summary Sheet'!$B57, '2. GPRA 1, 2, 4 Tracking'!$E$6:$E$105,"0.6",'2. GPRA 1, 2, 4 Tracking'!$G$6:$G$105,"New Hire")</f>
        <v>0</v>
      </c>
      <c r="J57" s="56">
        <f>COUNTIFS('2. GPRA 1, 2, 4 Tracking'!$D$6:$D$105,'1. LEA List &amp; Summary Sheet'!$B57, '2. GPRA 1, 2, 4 Tracking'!$E$6:$E$105,"0.7",'2. GPRA 1, 2, 4 Tracking'!$G$6:$G$105,"New Hire")</f>
        <v>0</v>
      </c>
      <c r="K57" s="56">
        <f>COUNTIFS('2. GPRA 1, 2, 4 Tracking'!$D$6:$D$105,'1. LEA List &amp; Summary Sheet'!$B57, '2. GPRA 1, 2, 4 Tracking'!$E$6:$E$105,"0.8",'2. GPRA 1, 2, 4 Tracking'!$G$6:$G$105,"New Hire")</f>
        <v>0</v>
      </c>
      <c r="L57" s="56">
        <f>COUNTIFS('2. GPRA 1, 2, 4 Tracking'!$D$6:$D$105,'1. LEA List &amp; Summary Sheet'!$B57, '2. GPRA 1, 2, 4 Tracking'!$E$6:$E$105,"0.9",'2. GPRA 1, 2, 4 Tracking'!$G$6:$G$105,"New Hire")</f>
        <v>0</v>
      </c>
      <c r="M57" s="56">
        <f>COUNTIFS('2. GPRA 1, 2, 4 Tracking'!$D$6:$D$105,'1. LEA List &amp; Summary Sheet'!$B57, '2. GPRA 1, 2, 4 Tracking'!$E$6:$E$105,"1.0",'2. GPRA 1, 2, 4 Tracking'!$G$6:$G$105,"New Hire")</f>
        <v>0</v>
      </c>
      <c r="N57" s="90">
        <f t="shared" si="1"/>
        <v>0</v>
      </c>
      <c r="O57" s="57">
        <f>COUNTIFS('2. GPRA 1, 2, 4 Tracking'!$D$6:$D$105,'1. LEA List &amp; Summary Sheet'!$B57, '2. GPRA 1, 2, 4 Tracking'!$E$6:$E$105,"0.1",'2. GPRA 1, 2, 4 Tracking'!$H$6:$H$105,"New Hire")</f>
        <v>0</v>
      </c>
      <c r="P57" s="57">
        <f>COUNTIFS('2. GPRA 1, 2, 4 Tracking'!$D$6:$D$105,'1. LEA List &amp; Summary Sheet'!$B57, '2. GPRA 1, 2, 4 Tracking'!$E$6:$E$105,"0.2",'2. GPRA 1, 2, 4 Tracking'!$H$6:$H$105,"New Hire")</f>
        <v>0</v>
      </c>
      <c r="Q57" s="57">
        <f>COUNTIFS('2. GPRA 1, 2, 4 Tracking'!$D$6:$D$105,'1. LEA List &amp; Summary Sheet'!$B57, '2. GPRA 1, 2, 4 Tracking'!$E$6:$E$105,"0.3",'2. GPRA 1, 2, 4 Tracking'!$H$6:$H$105,"New Hire")</f>
        <v>0</v>
      </c>
      <c r="R57" s="57">
        <f>COUNTIFS('2. GPRA 1, 2, 4 Tracking'!$D$6:$D$105,'1. LEA List &amp; Summary Sheet'!$B57, '2. GPRA 1, 2, 4 Tracking'!$E$6:$E$105,"0.4",'2. GPRA 1, 2, 4 Tracking'!$H$6:$H$105,"New Hire")</f>
        <v>0</v>
      </c>
      <c r="S57" s="57">
        <f>COUNTIFS('2. GPRA 1, 2, 4 Tracking'!$D$6:$D$105,'1. LEA List &amp; Summary Sheet'!$B57, '2. GPRA 1, 2, 4 Tracking'!$E$6:$E$105,"0.5",'2. GPRA 1, 2, 4 Tracking'!$H$6:$H$105,"New Hire")</f>
        <v>0</v>
      </c>
      <c r="T57" s="57">
        <f>COUNTIFS('2. GPRA 1, 2, 4 Tracking'!$D$6:$D$105,'1. LEA List &amp; Summary Sheet'!$B57, '2. GPRA 1, 2, 4 Tracking'!$E$6:$E$105,"0.6",'2. GPRA 1, 2, 4 Tracking'!$H$6:$H$105,"New Hire")</f>
        <v>0</v>
      </c>
      <c r="U57" s="57">
        <f>COUNTIFS('2. GPRA 1, 2, 4 Tracking'!$D$6:$D$105,'1. LEA List &amp; Summary Sheet'!$B57, '2. GPRA 1, 2, 4 Tracking'!$E$6:$E$105,"0.7",'2. GPRA 1, 2, 4 Tracking'!$H$6:$H$105,"New Hire")</f>
        <v>0</v>
      </c>
      <c r="V57" s="57">
        <f>COUNTIFS('2. GPRA 1, 2, 4 Tracking'!$D$6:$D$105,'1. LEA List &amp; Summary Sheet'!$B57, '2. GPRA 1, 2, 4 Tracking'!$E$6:$E$105,"0.8",'2. GPRA 1, 2, 4 Tracking'!$H$6:$H$105,"New Hire")</f>
        <v>0</v>
      </c>
      <c r="W57" s="57">
        <f>COUNTIFS('2. GPRA 1, 2, 4 Tracking'!$D$6:$D$105,'1. LEA List &amp; Summary Sheet'!$B57, '2. GPRA 1, 2, 4 Tracking'!$E$6:$E$105,"0.9",'2. GPRA 1, 2, 4 Tracking'!$H$6:$H$105,"New Hire")</f>
        <v>0</v>
      </c>
      <c r="X57" s="57">
        <f>COUNTIFS('2. GPRA 1, 2, 4 Tracking'!$D$6:$D$105,'1. LEA List &amp; Summary Sheet'!$B57, '2. GPRA 1, 2, 4 Tracking'!$E$6:$E$105,"1.0",'2. GPRA 1, 2, 4 Tracking'!$H$6:$H$105,"New Hire")</f>
        <v>0</v>
      </c>
      <c r="Y57" s="90">
        <f t="shared" si="2"/>
        <v>0</v>
      </c>
      <c r="Z57" s="55">
        <f>COUNTIFS('2. GPRA 1, 2, 4 Tracking'!$D$6:$D$105,'1. LEA List &amp; Summary Sheet'!$B57, '2. GPRA 1, 2, 4 Tracking'!$E$6:$E$105,"0.1",'2. GPRA 1, 2, 4 Tracking'!$I$6:$I$105,"New Hire")</f>
        <v>0</v>
      </c>
      <c r="AA57" s="55">
        <f>COUNTIFS('2. GPRA 1, 2, 4 Tracking'!$D$6:$D$105,'1. LEA List &amp; Summary Sheet'!$B57, '2. GPRA 1, 2, 4 Tracking'!$E$6:$E$105,"0.2",'2. GPRA 1, 2, 4 Tracking'!$I$6:$I$105,"New Hire")</f>
        <v>0</v>
      </c>
      <c r="AB57" s="55">
        <f>COUNTIFS('2. GPRA 1, 2, 4 Tracking'!$D$6:$D$105,'1. LEA List &amp; Summary Sheet'!$B57, '2. GPRA 1, 2, 4 Tracking'!$E$6:$E$105,"0.3",'2. GPRA 1, 2, 4 Tracking'!$I$6:$I$105,"New Hire")</f>
        <v>0</v>
      </c>
      <c r="AC57" s="55">
        <f>COUNTIFS('2. GPRA 1, 2, 4 Tracking'!$D$6:$D$105,'1. LEA List &amp; Summary Sheet'!$B57, '2. GPRA 1, 2, 4 Tracking'!$E$6:$E$105,"0.4",'2. GPRA 1, 2, 4 Tracking'!$I$6:$I$105,"New Hire")</f>
        <v>0</v>
      </c>
      <c r="AD57" s="55">
        <f>COUNTIFS('2. GPRA 1, 2, 4 Tracking'!$D$6:$D$105,'1. LEA List &amp; Summary Sheet'!$B57, '2. GPRA 1, 2, 4 Tracking'!$E$6:$E$105,"0.5",'2. GPRA 1, 2, 4 Tracking'!$I$6:$I$105,"New Hire")</f>
        <v>0</v>
      </c>
      <c r="AE57" s="55">
        <f>COUNTIFS('2. GPRA 1, 2, 4 Tracking'!$D$6:$D$105,'1. LEA List &amp; Summary Sheet'!$B57, '2. GPRA 1, 2, 4 Tracking'!$E$6:$E$105,"0.6",'2. GPRA 1, 2, 4 Tracking'!$I$6:$I$105,"New Hire")</f>
        <v>0</v>
      </c>
      <c r="AF57" s="55">
        <f>COUNTIFS('2. GPRA 1, 2, 4 Tracking'!$D$6:$D$105,'1. LEA List &amp; Summary Sheet'!$B57, '2. GPRA 1, 2, 4 Tracking'!$E$6:$E$105,"0.7",'2. GPRA 1, 2, 4 Tracking'!$I$6:$I$105,"New Hire")</f>
        <v>0</v>
      </c>
      <c r="AG57" s="55">
        <f>COUNTIFS('2. GPRA 1, 2, 4 Tracking'!$D$6:$D$105,'1. LEA List &amp; Summary Sheet'!$B57, '2. GPRA 1, 2, 4 Tracking'!$E$6:$E$105,"0.8",'2. GPRA 1, 2, 4 Tracking'!$I$6:$I$105,"New Hire")</f>
        <v>0</v>
      </c>
      <c r="AH57" s="55">
        <f>COUNTIFS('2. GPRA 1, 2, 4 Tracking'!$D$6:$D$105,'1. LEA List &amp; Summary Sheet'!$B57, '2. GPRA 1, 2, 4 Tracking'!$E$6:$E$105,"0.9",'2. GPRA 1, 2, 4 Tracking'!$I$6:$I$105,"New Hire")</f>
        <v>0</v>
      </c>
      <c r="AI57" s="56">
        <f>COUNTIFS('2. GPRA 1, 2, 4 Tracking'!$D$6:$D$105,'1. LEA List &amp; Summary Sheet'!$B57, '2. GPRA 1, 2, 4 Tracking'!$E$6:$E$105,"1.0",'2. GPRA 1, 2, 4 Tracking'!$I$6:$I$105,"New Hire")</f>
        <v>0</v>
      </c>
      <c r="AJ57" s="90">
        <f t="shared" si="3"/>
        <v>0</v>
      </c>
      <c r="AK57" s="57">
        <f>COUNTIFS('2. GPRA 1, 2, 4 Tracking'!$D$6:$D$105,'1. LEA List &amp; Summary Sheet'!$B57, '2. GPRA 1, 2, 4 Tracking'!$E$6:$E$105,"0.1",'2. GPRA 1, 2, 4 Tracking'!$J$6:$J$105,"New Hire")</f>
        <v>0</v>
      </c>
      <c r="AL57" s="57">
        <f>COUNTIFS('2. GPRA 1, 2, 4 Tracking'!$D$6:$D$105,'1. LEA List &amp; Summary Sheet'!$B57, '2. GPRA 1, 2, 4 Tracking'!$E$6:$E$105,"0.2",'2. GPRA 1, 2, 4 Tracking'!$J$6:$J$105,"New Hire")</f>
        <v>0</v>
      </c>
      <c r="AM57" s="57">
        <f>COUNTIFS('2. GPRA 1, 2, 4 Tracking'!$D$6:$D$105,'1. LEA List &amp; Summary Sheet'!$B57, '2. GPRA 1, 2, 4 Tracking'!$E$6:$E$105,"0.3",'2. GPRA 1, 2, 4 Tracking'!$J$6:$J$105,"New Hire")</f>
        <v>0</v>
      </c>
      <c r="AN57" s="57">
        <f>COUNTIFS('2. GPRA 1, 2, 4 Tracking'!$D$6:$D$105,'1. LEA List &amp; Summary Sheet'!$B57, '2. GPRA 1, 2, 4 Tracking'!$E$6:$E$105,"0.4",'2. GPRA 1, 2, 4 Tracking'!$J$6:$J$105,"New Hire")</f>
        <v>0</v>
      </c>
      <c r="AO57" s="57">
        <f>COUNTIFS('2. GPRA 1, 2, 4 Tracking'!$D$6:$D$105,'1. LEA List &amp; Summary Sheet'!$B57, '2. GPRA 1, 2, 4 Tracking'!$E$6:$E$105,"0.5",'2. GPRA 1, 2, 4 Tracking'!$J$6:$J$105,"New Hire")</f>
        <v>0</v>
      </c>
      <c r="AP57" s="57">
        <f>COUNTIFS('2. GPRA 1, 2, 4 Tracking'!$D$6:$D$105,'1. LEA List &amp; Summary Sheet'!$B57, '2. GPRA 1, 2, 4 Tracking'!$E$6:$E$105,"0.6",'2. GPRA 1, 2, 4 Tracking'!$J$6:$J$105,"New Hire")</f>
        <v>0</v>
      </c>
      <c r="AQ57" s="57">
        <f>COUNTIFS('2. GPRA 1, 2, 4 Tracking'!$D$6:$D$105,'1. LEA List &amp; Summary Sheet'!$B57, '2. GPRA 1, 2, 4 Tracking'!$E$6:$E$105,"0.7",'2. GPRA 1, 2, 4 Tracking'!$J$6:$J$105,"New Hire")</f>
        <v>0</v>
      </c>
      <c r="AR57" s="57">
        <f>COUNTIFS('2. GPRA 1, 2, 4 Tracking'!$D$6:$D$105,'1. LEA List &amp; Summary Sheet'!$B57, '2. GPRA 1, 2, 4 Tracking'!$E$6:$E$105,"0.8",'2. GPRA 1, 2, 4 Tracking'!$J$6:$J$105,"New Hire")</f>
        <v>0</v>
      </c>
      <c r="AS57" s="57">
        <f>COUNTIFS('2. GPRA 1, 2, 4 Tracking'!$D$6:$D$105,'1. LEA List &amp; Summary Sheet'!$B57, '2. GPRA 1, 2, 4 Tracking'!$E$6:$E$105,"0.9",'2. GPRA 1, 2, 4 Tracking'!$J$6:$J$105,"New Hire")</f>
        <v>0</v>
      </c>
      <c r="AT57" s="58">
        <f>COUNTIFS('2. GPRA 1, 2, 4 Tracking'!$D$6:$D$105,'1. LEA List &amp; Summary Sheet'!$B57, '2. GPRA 1, 2, 4 Tracking'!$E$6:$E$105,"1.0",'2. GPRA 1, 2, 4 Tracking'!$J$6:$J$105,"New Hire")</f>
        <v>0</v>
      </c>
      <c r="AU57" s="90">
        <f t="shared" si="4"/>
        <v>0</v>
      </c>
      <c r="AV57" s="55">
        <f>COUNTIFS('2. GPRA 1, 2, 4 Tracking'!$D$6:$D$105,'1. LEA List &amp; Summary Sheet'!$B57, '2. GPRA 1, 2, 4 Tracking'!$E$6:$E$105,"0.1",'2. GPRA 1, 2, 4 Tracking'!$K$6:$K$105,"New Hire")</f>
        <v>0</v>
      </c>
      <c r="AW57" s="55">
        <f>COUNTIFS('2. GPRA 1, 2, 4 Tracking'!$D$6:$D$105,'1. LEA List &amp; Summary Sheet'!$B57, '2. GPRA 1, 2, 4 Tracking'!$E$6:$E$105,"0.2",'2. GPRA 1, 2, 4 Tracking'!$K$6:$K$105,"New Hire")</f>
        <v>0</v>
      </c>
      <c r="AX57" s="55">
        <f>COUNTIFS('2. GPRA 1, 2, 4 Tracking'!$D$6:$D$105,'1. LEA List &amp; Summary Sheet'!$B57, '2. GPRA 1, 2, 4 Tracking'!$E$6:$E$105,"0.3",'2. GPRA 1, 2, 4 Tracking'!$K$6:$K$105,"New Hire")</f>
        <v>0</v>
      </c>
      <c r="AY57" s="55">
        <f>COUNTIFS('2. GPRA 1, 2, 4 Tracking'!$D$6:$D$105,'1. LEA List &amp; Summary Sheet'!$B57, '2. GPRA 1, 2, 4 Tracking'!$E$6:$E$105,"0.4",'2. GPRA 1, 2, 4 Tracking'!$K$6:$K$105,"New Hire")</f>
        <v>0</v>
      </c>
      <c r="AZ57" s="55">
        <f>COUNTIFS('2. GPRA 1, 2, 4 Tracking'!$D$6:$D$105,'1. LEA List &amp; Summary Sheet'!$B57, '2. GPRA 1, 2, 4 Tracking'!$E$6:$E$105,"0.5",'2. GPRA 1, 2, 4 Tracking'!$K$6:$K$105,"New Hire")</f>
        <v>0</v>
      </c>
      <c r="BA57" s="55">
        <f>COUNTIFS('2. GPRA 1, 2, 4 Tracking'!$D$6:$D$105,'1. LEA List &amp; Summary Sheet'!$B57, '2. GPRA 1, 2, 4 Tracking'!$E$6:$E$105,"0.6",'2. GPRA 1, 2, 4 Tracking'!$K$6:$K$105,"New Hire")</f>
        <v>0</v>
      </c>
      <c r="BB57" s="55">
        <f>COUNTIFS('2. GPRA 1, 2, 4 Tracking'!$D$6:$D$105,'1. LEA List &amp; Summary Sheet'!$B57, '2. GPRA 1, 2, 4 Tracking'!$E$6:$E$105,"0.7",'2. GPRA 1, 2, 4 Tracking'!$K$6:$K$105,"New Hire")</f>
        <v>0</v>
      </c>
      <c r="BC57" s="55">
        <f>COUNTIFS('2. GPRA 1, 2, 4 Tracking'!$D$6:$D$105,'1. LEA List &amp; Summary Sheet'!$B57, '2. GPRA 1, 2, 4 Tracking'!$E$6:$E$105,"0.8",'2. GPRA 1, 2, 4 Tracking'!$K$6:$K$105,"New Hire")</f>
        <v>0</v>
      </c>
      <c r="BD57" s="55">
        <f>COUNTIFS('2. GPRA 1, 2, 4 Tracking'!$D$6:$D$105,'1. LEA List &amp; Summary Sheet'!$B57, '2. GPRA 1, 2, 4 Tracking'!$E$6:$E$105,"0.9",'2. GPRA 1, 2, 4 Tracking'!$K$6:$K$105,"New Hire")</f>
        <v>0</v>
      </c>
      <c r="BE57" s="56">
        <f>COUNTIFS('2. GPRA 1, 2, 4 Tracking'!$D$6:$D$105,'1. LEA List &amp; Summary Sheet'!$B57, '2. GPRA 1, 2, 4 Tracking'!$E$6:$E$105,"1.0",'2. GPRA 1, 2, 4 Tracking'!$K$6:$K$105,"New Hire")</f>
        <v>0</v>
      </c>
      <c r="BF57" s="64"/>
    </row>
    <row r="58" spans="2:58" ht="78.75" customHeight="1" thickBot="1" x14ac:dyDescent="0.4">
      <c r="B58" s="71"/>
      <c r="C58" s="90">
        <f t="shared" si="0"/>
        <v>0</v>
      </c>
      <c r="D58" s="55">
        <f>COUNTIFS('2. GPRA 1, 2, 4 Tracking'!$D$6:$D$105,'1. LEA List &amp; Summary Sheet'!$B58, '2. GPRA 1, 2, 4 Tracking'!$E$6:$E$105,"0.1",'2. GPRA 1, 2, 4 Tracking'!$G$6:$G$105,"New Hire")</f>
        <v>0</v>
      </c>
      <c r="E58" s="56">
        <f>COUNTIFS('2. GPRA 1, 2, 4 Tracking'!$D$6:$D$105,'1. LEA List &amp; Summary Sheet'!$B58, '2. GPRA 1, 2, 4 Tracking'!$E$6:$E$105,"0.2",'2. GPRA 1, 2, 4 Tracking'!$G$6:$G$105,"New Hire")</f>
        <v>0</v>
      </c>
      <c r="F58" s="56">
        <f>COUNTIFS('2. GPRA 1, 2, 4 Tracking'!$D$6:$D$105,'1. LEA List &amp; Summary Sheet'!$B58, '2. GPRA 1, 2, 4 Tracking'!$E$6:$E$105,"0.3",'2. GPRA 1, 2, 4 Tracking'!$G$6:$G$105,"New Hire")</f>
        <v>0</v>
      </c>
      <c r="G58" s="56">
        <f>COUNTIFS('2. GPRA 1, 2, 4 Tracking'!$D$6:$D$105,'1. LEA List &amp; Summary Sheet'!$B58, '2. GPRA 1, 2, 4 Tracking'!$E$6:$E$105,"0.4",'2. GPRA 1, 2, 4 Tracking'!$G$6:$G$105,"New Hire")</f>
        <v>0</v>
      </c>
      <c r="H58" s="56">
        <f>COUNTIFS('2. GPRA 1, 2, 4 Tracking'!$D$6:$D$105,'1. LEA List &amp; Summary Sheet'!$B58, '2. GPRA 1, 2, 4 Tracking'!$E$6:$E$105,"0.5",'2. GPRA 1, 2, 4 Tracking'!$G$6:$G$105,"New Hire")</f>
        <v>0</v>
      </c>
      <c r="I58" s="56">
        <f>COUNTIFS('2. GPRA 1, 2, 4 Tracking'!$D$6:$D$105,'1. LEA List &amp; Summary Sheet'!$B58, '2. GPRA 1, 2, 4 Tracking'!$E$6:$E$105,"0.6",'2. GPRA 1, 2, 4 Tracking'!$G$6:$G$105,"New Hire")</f>
        <v>0</v>
      </c>
      <c r="J58" s="56">
        <f>COUNTIFS('2. GPRA 1, 2, 4 Tracking'!$D$6:$D$105,'1. LEA List &amp; Summary Sheet'!$B58, '2. GPRA 1, 2, 4 Tracking'!$E$6:$E$105,"0.7",'2. GPRA 1, 2, 4 Tracking'!$G$6:$G$105,"New Hire")</f>
        <v>0</v>
      </c>
      <c r="K58" s="56">
        <f>COUNTIFS('2. GPRA 1, 2, 4 Tracking'!$D$6:$D$105,'1. LEA List &amp; Summary Sheet'!$B58, '2. GPRA 1, 2, 4 Tracking'!$E$6:$E$105,"0.8",'2. GPRA 1, 2, 4 Tracking'!$G$6:$G$105,"New Hire")</f>
        <v>0</v>
      </c>
      <c r="L58" s="56">
        <f>COUNTIFS('2. GPRA 1, 2, 4 Tracking'!$D$6:$D$105,'1. LEA List &amp; Summary Sheet'!$B58, '2. GPRA 1, 2, 4 Tracking'!$E$6:$E$105,"0.9",'2. GPRA 1, 2, 4 Tracking'!$G$6:$G$105,"New Hire")</f>
        <v>0</v>
      </c>
      <c r="M58" s="56">
        <f>COUNTIFS('2. GPRA 1, 2, 4 Tracking'!$D$6:$D$105,'1. LEA List &amp; Summary Sheet'!$B58, '2. GPRA 1, 2, 4 Tracking'!$E$6:$E$105,"1.0",'2. GPRA 1, 2, 4 Tracking'!$G$6:$G$105,"New Hire")</f>
        <v>0</v>
      </c>
      <c r="N58" s="90">
        <f t="shared" si="1"/>
        <v>0</v>
      </c>
      <c r="O58" s="57">
        <f>COUNTIFS('2. GPRA 1, 2, 4 Tracking'!$D$6:$D$105,'1. LEA List &amp; Summary Sheet'!$B58, '2. GPRA 1, 2, 4 Tracking'!$E$6:$E$105,"0.1",'2. GPRA 1, 2, 4 Tracking'!$H$6:$H$105,"New Hire")</f>
        <v>0</v>
      </c>
      <c r="P58" s="57">
        <f>COUNTIFS('2. GPRA 1, 2, 4 Tracking'!$D$6:$D$105,'1. LEA List &amp; Summary Sheet'!$B58, '2. GPRA 1, 2, 4 Tracking'!$E$6:$E$105,"0.2",'2. GPRA 1, 2, 4 Tracking'!$H$6:$H$105,"New Hire")</f>
        <v>0</v>
      </c>
      <c r="Q58" s="57">
        <f>COUNTIFS('2. GPRA 1, 2, 4 Tracking'!$D$6:$D$105,'1. LEA List &amp; Summary Sheet'!$B58, '2. GPRA 1, 2, 4 Tracking'!$E$6:$E$105,"0.3",'2. GPRA 1, 2, 4 Tracking'!$H$6:$H$105,"New Hire")</f>
        <v>0</v>
      </c>
      <c r="R58" s="57">
        <f>COUNTIFS('2. GPRA 1, 2, 4 Tracking'!$D$6:$D$105,'1. LEA List &amp; Summary Sheet'!$B58, '2. GPRA 1, 2, 4 Tracking'!$E$6:$E$105,"0.4",'2. GPRA 1, 2, 4 Tracking'!$H$6:$H$105,"New Hire")</f>
        <v>0</v>
      </c>
      <c r="S58" s="57">
        <f>COUNTIFS('2. GPRA 1, 2, 4 Tracking'!$D$6:$D$105,'1. LEA List &amp; Summary Sheet'!$B58, '2. GPRA 1, 2, 4 Tracking'!$E$6:$E$105,"0.5",'2. GPRA 1, 2, 4 Tracking'!$H$6:$H$105,"New Hire")</f>
        <v>0</v>
      </c>
      <c r="T58" s="57">
        <f>COUNTIFS('2. GPRA 1, 2, 4 Tracking'!$D$6:$D$105,'1. LEA List &amp; Summary Sheet'!$B58, '2. GPRA 1, 2, 4 Tracking'!$E$6:$E$105,"0.6",'2. GPRA 1, 2, 4 Tracking'!$H$6:$H$105,"New Hire")</f>
        <v>0</v>
      </c>
      <c r="U58" s="57">
        <f>COUNTIFS('2. GPRA 1, 2, 4 Tracking'!$D$6:$D$105,'1. LEA List &amp; Summary Sheet'!$B58, '2. GPRA 1, 2, 4 Tracking'!$E$6:$E$105,"0.7",'2. GPRA 1, 2, 4 Tracking'!$H$6:$H$105,"New Hire")</f>
        <v>0</v>
      </c>
      <c r="V58" s="57">
        <f>COUNTIFS('2. GPRA 1, 2, 4 Tracking'!$D$6:$D$105,'1. LEA List &amp; Summary Sheet'!$B58, '2. GPRA 1, 2, 4 Tracking'!$E$6:$E$105,"0.8",'2. GPRA 1, 2, 4 Tracking'!$H$6:$H$105,"New Hire")</f>
        <v>0</v>
      </c>
      <c r="W58" s="57">
        <f>COUNTIFS('2. GPRA 1, 2, 4 Tracking'!$D$6:$D$105,'1. LEA List &amp; Summary Sheet'!$B58, '2. GPRA 1, 2, 4 Tracking'!$E$6:$E$105,"0.9",'2. GPRA 1, 2, 4 Tracking'!$H$6:$H$105,"New Hire")</f>
        <v>0</v>
      </c>
      <c r="X58" s="57">
        <f>COUNTIFS('2. GPRA 1, 2, 4 Tracking'!$D$6:$D$105,'1. LEA List &amp; Summary Sheet'!$B58, '2. GPRA 1, 2, 4 Tracking'!$E$6:$E$105,"1.0",'2. GPRA 1, 2, 4 Tracking'!$H$6:$H$105,"New Hire")</f>
        <v>0</v>
      </c>
      <c r="Y58" s="90">
        <f t="shared" si="2"/>
        <v>0</v>
      </c>
      <c r="Z58" s="55">
        <f>COUNTIFS('2. GPRA 1, 2, 4 Tracking'!$D$6:$D$105,'1. LEA List &amp; Summary Sheet'!$B58, '2. GPRA 1, 2, 4 Tracking'!$E$6:$E$105,"0.1",'2. GPRA 1, 2, 4 Tracking'!$I$6:$I$105,"New Hire")</f>
        <v>0</v>
      </c>
      <c r="AA58" s="55">
        <f>COUNTIFS('2. GPRA 1, 2, 4 Tracking'!$D$6:$D$105,'1. LEA List &amp; Summary Sheet'!$B58, '2. GPRA 1, 2, 4 Tracking'!$E$6:$E$105,"0.2",'2. GPRA 1, 2, 4 Tracking'!$I$6:$I$105,"New Hire")</f>
        <v>0</v>
      </c>
      <c r="AB58" s="55">
        <f>COUNTIFS('2. GPRA 1, 2, 4 Tracking'!$D$6:$D$105,'1. LEA List &amp; Summary Sheet'!$B58, '2. GPRA 1, 2, 4 Tracking'!$E$6:$E$105,"0.3",'2. GPRA 1, 2, 4 Tracking'!$I$6:$I$105,"New Hire")</f>
        <v>0</v>
      </c>
      <c r="AC58" s="55">
        <f>COUNTIFS('2. GPRA 1, 2, 4 Tracking'!$D$6:$D$105,'1. LEA List &amp; Summary Sheet'!$B58, '2. GPRA 1, 2, 4 Tracking'!$E$6:$E$105,"0.4",'2. GPRA 1, 2, 4 Tracking'!$I$6:$I$105,"New Hire")</f>
        <v>0</v>
      </c>
      <c r="AD58" s="55">
        <f>COUNTIFS('2. GPRA 1, 2, 4 Tracking'!$D$6:$D$105,'1. LEA List &amp; Summary Sheet'!$B58, '2. GPRA 1, 2, 4 Tracking'!$E$6:$E$105,"0.5",'2. GPRA 1, 2, 4 Tracking'!$I$6:$I$105,"New Hire")</f>
        <v>0</v>
      </c>
      <c r="AE58" s="55">
        <f>COUNTIFS('2. GPRA 1, 2, 4 Tracking'!$D$6:$D$105,'1. LEA List &amp; Summary Sheet'!$B58, '2. GPRA 1, 2, 4 Tracking'!$E$6:$E$105,"0.6",'2. GPRA 1, 2, 4 Tracking'!$I$6:$I$105,"New Hire")</f>
        <v>0</v>
      </c>
      <c r="AF58" s="55">
        <f>COUNTIFS('2. GPRA 1, 2, 4 Tracking'!$D$6:$D$105,'1. LEA List &amp; Summary Sheet'!$B58, '2. GPRA 1, 2, 4 Tracking'!$E$6:$E$105,"0.7",'2. GPRA 1, 2, 4 Tracking'!$I$6:$I$105,"New Hire")</f>
        <v>0</v>
      </c>
      <c r="AG58" s="55">
        <f>COUNTIFS('2. GPRA 1, 2, 4 Tracking'!$D$6:$D$105,'1. LEA List &amp; Summary Sheet'!$B58, '2. GPRA 1, 2, 4 Tracking'!$E$6:$E$105,"0.8",'2. GPRA 1, 2, 4 Tracking'!$I$6:$I$105,"New Hire")</f>
        <v>0</v>
      </c>
      <c r="AH58" s="55">
        <f>COUNTIFS('2. GPRA 1, 2, 4 Tracking'!$D$6:$D$105,'1. LEA List &amp; Summary Sheet'!$B58, '2. GPRA 1, 2, 4 Tracking'!$E$6:$E$105,"0.9",'2. GPRA 1, 2, 4 Tracking'!$I$6:$I$105,"New Hire")</f>
        <v>0</v>
      </c>
      <c r="AI58" s="56">
        <f>COUNTIFS('2. GPRA 1, 2, 4 Tracking'!$D$6:$D$105,'1. LEA List &amp; Summary Sheet'!$B58, '2. GPRA 1, 2, 4 Tracking'!$E$6:$E$105,"1.0",'2. GPRA 1, 2, 4 Tracking'!$I$6:$I$105,"New Hire")</f>
        <v>0</v>
      </c>
      <c r="AJ58" s="90">
        <f t="shared" si="3"/>
        <v>0</v>
      </c>
      <c r="AK58" s="57">
        <f>COUNTIFS('2. GPRA 1, 2, 4 Tracking'!$D$6:$D$105,'1. LEA List &amp; Summary Sheet'!$B58, '2. GPRA 1, 2, 4 Tracking'!$E$6:$E$105,"0.1",'2. GPRA 1, 2, 4 Tracking'!$J$6:$J$105,"New Hire")</f>
        <v>0</v>
      </c>
      <c r="AL58" s="57">
        <f>COUNTIFS('2. GPRA 1, 2, 4 Tracking'!$D$6:$D$105,'1. LEA List &amp; Summary Sheet'!$B58, '2. GPRA 1, 2, 4 Tracking'!$E$6:$E$105,"0.2",'2. GPRA 1, 2, 4 Tracking'!$J$6:$J$105,"New Hire")</f>
        <v>0</v>
      </c>
      <c r="AM58" s="57">
        <f>COUNTIFS('2. GPRA 1, 2, 4 Tracking'!$D$6:$D$105,'1. LEA List &amp; Summary Sheet'!$B58, '2. GPRA 1, 2, 4 Tracking'!$E$6:$E$105,"0.3",'2. GPRA 1, 2, 4 Tracking'!$J$6:$J$105,"New Hire")</f>
        <v>0</v>
      </c>
      <c r="AN58" s="57">
        <f>COUNTIFS('2. GPRA 1, 2, 4 Tracking'!$D$6:$D$105,'1. LEA List &amp; Summary Sheet'!$B58, '2. GPRA 1, 2, 4 Tracking'!$E$6:$E$105,"0.4",'2. GPRA 1, 2, 4 Tracking'!$J$6:$J$105,"New Hire")</f>
        <v>0</v>
      </c>
      <c r="AO58" s="57">
        <f>COUNTIFS('2. GPRA 1, 2, 4 Tracking'!$D$6:$D$105,'1. LEA List &amp; Summary Sheet'!$B58, '2. GPRA 1, 2, 4 Tracking'!$E$6:$E$105,"0.5",'2. GPRA 1, 2, 4 Tracking'!$J$6:$J$105,"New Hire")</f>
        <v>0</v>
      </c>
      <c r="AP58" s="57">
        <f>COUNTIFS('2. GPRA 1, 2, 4 Tracking'!$D$6:$D$105,'1. LEA List &amp; Summary Sheet'!$B58, '2. GPRA 1, 2, 4 Tracking'!$E$6:$E$105,"0.6",'2. GPRA 1, 2, 4 Tracking'!$J$6:$J$105,"New Hire")</f>
        <v>0</v>
      </c>
      <c r="AQ58" s="57">
        <f>COUNTIFS('2. GPRA 1, 2, 4 Tracking'!$D$6:$D$105,'1. LEA List &amp; Summary Sheet'!$B58, '2. GPRA 1, 2, 4 Tracking'!$E$6:$E$105,"0.7",'2. GPRA 1, 2, 4 Tracking'!$J$6:$J$105,"New Hire")</f>
        <v>0</v>
      </c>
      <c r="AR58" s="57">
        <f>COUNTIFS('2. GPRA 1, 2, 4 Tracking'!$D$6:$D$105,'1. LEA List &amp; Summary Sheet'!$B58, '2. GPRA 1, 2, 4 Tracking'!$E$6:$E$105,"0.8",'2. GPRA 1, 2, 4 Tracking'!$J$6:$J$105,"New Hire")</f>
        <v>0</v>
      </c>
      <c r="AS58" s="57">
        <f>COUNTIFS('2. GPRA 1, 2, 4 Tracking'!$D$6:$D$105,'1. LEA List &amp; Summary Sheet'!$B58, '2. GPRA 1, 2, 4 Tracking'!$E$6:$E$105,"0.9",'2. GPRA 1, 2, 4 Tracking'!$J$6:$J$105,"New Hire")</f>
        <v>0</v>
      </c>
      <c r="AT58" s="58">
        <f>COUNTIFS('2. GPRA 1, 2, 4 Tracking'!$D$6:$D$105,'1. LEA List &amp; Summary Sheet'!$B58, '2. GPRA 1, 2, 4 Tracking'!$E$6:$E$105,"1.0",'2. GPRA 1, 2, 4 Tracking'!$J$6:$J$105,"New Hire")</f>
        <v>0</v>
      </c>
      <c r="AU58" s="90">
        <f t="shared" si="4"/>
        <v>0</v>
      </c>
      <c r="AV58" s="55">
        <f>COUNTIFS('2. GPRA 1, 2, 4 Tracking'!$D$6:$D$105,'1. LEA List &amp; Summary Sheet'!$B58, '2. GPRA 1, 2, 4 Tracking'!$E$6:$E$105,"0.1",'2. GPRA 1, 2, 4 Tracking'!$K$6:$K$105,"New Hire")</f>
        <v>0</v>
      </c>
      <c r="AW58" s="55">
        <f>COUNTIFS('2. GPRA 1, 2, 4 Tracking'!$D$6:$D$105,'1. LEA List &amp; Summary Sheet'!$B58, '2. GPRA 1, 2, 4 Tracking'!$E$6:$E$105,"0.2",'2. GPRA 1, 2, 4 Tracking'!$K$6:$K$105,"New Hire")</f>
        <v>0</v>
      </c>
      <c r="AX58" s="55">
        <f>COUNTIFS('2. GPRA 1, 2, 4 Tracking'!$D$6:$D$105,'1. LEA List &amp; Summary Sheet'!$B58, '2. GPRA 1, 2, 4 Tracking'!$E$6:$E$105,"0.3",'2. GPRA 1, 2, 4 Tracking'!$K$6:$K$105,"New Hire")</f>
        <v>0</v>
      </c>
      <c r="AY58" s="55">
        <f>COUNTIFS('2. GPRA 1, 2, 4 Tracking'!$D$6:$D$105,'1. LEA List &amp; Summary Sheet'!$B58, '2. GPRA 1, 2, 4 Tracking'!$E$6:$E$105,"0.4",'2. GPRA 1, 2, 4 Tracking'!$K$6:$K$105,"New Hire")</f>
        <v>0</v>
      </c>
      <c r="AZ58" s="55">
        <f>COUNTIFS('2. GPRA 1, 2, 4 Tracking'!$D$6:$D$105,'1. LEA List &amp; Summary Sheet'!$B58, '2. GPRA 1, 2, 4 Tracking'!$E$6:$E$105,"0.5",'2. GPRA 1, 2, 4 Tracking'!$K$6:$K$105,"New Hire")</f>
        <v>0</v>
      </c>
      <c r="BA58" s="55">
        <f>COUNTIFS('2. GPRA 1, 2, 4 Tracking'!$D$6:$D$105,'1. LEA List &amp; Summary Sheet'!$B58, '2. GPRA 1, 2, 4 Tracking'!$E$6:$E$105,"0.6",'2. GPRA 1, 2, 4 Tracking'!$K$6:$K$105,"New Hire")</f>
        <v>0</v>
      </c>
      <c r="BB58" s="55">
        <f>COUNTIFS('2. GPRA 1, 2, 4 Tracking'!$D$6:$D$105,'1. LEA List &amp; Summary Sheet'!$B58, '2. GPRA 1, 2, 4 Tracking'!$E$6:$E$105,"0.7",'2. GPRA 1, 2, 4 Tracking'!$K$6:$K$105,"New Hire")</f>
        <v>0</v>
      </c>
      <c r="BC58" s="55">
        <f>COUNTIFS('2. GPRA 1, 2, 4 Tracking'!$D$6:$D$105,'1. LEA List &amp; Summary Sheet'!$B58, '2. GPRA 1, 2, 4 Tracking'!$E$6:$E$105,"0.8",'2. GPRA 1, 2, 4 Tracking'!$K$6:$K$105,"New Hire")</f>
        <v>0</v>
      </c>
      <c r="BD58" s="55">
        <f>COUNTIFS('2. GPRA 1, 2, 4 Tracking'!$D$6:$D$105,'1. LEA List &amp; Summary Sheet'!$B58, '2. GPRA 1, 2, 4 Tracking'!$E$6:$E$105,"0.9",'2. GPRA 1, 2, 4 Tracking'!$K$6:$K$105,"New Hire")</f>
        <v>0</v>
      </c>
      <c r="BE58" s="56">
        <f>COUNTIFS('2. GPRA 1, 2, 4 Tracking'!$D$6:$D$105,'1. LEA List &amp; Summary Sheet'!$B58, '2. GPRA 1, 2, 4 Tracking'!$E$6:$E$105,"1.0",'2. GPRA 1, 2, 4 Tracking'!$K$6:$K$105,"New Hire")</f>
        <v>0</v>
      </c>
      <c r="BF58" s="64"/>
    </row>
    <row r="59" spans="2:58" ht="78.75" customHeight="1" thickBot="1" x14ac:dyDescent="0.4">
      <c r="B59" s="71"/>
      <c r="C59" s="90">
        <f t="shared" si="0"/>
        <v>0</v>
      </c>
      <c r="D59" s="55">
        <f>COUNTIFS('2. GPRA 1, 2, 4 Tracking'!$D$6:$D$105,'1. LEA List &amp; Summary Sheet'!$B59, '2. GPRA 1, 2, 4 Tracking'!$E$6:$E$105,"0.1",'2. GPRA 1, 2, 4 Tracking'!$G$6:$G$105,"New Hire")</f>
        <v>0</v>
      </c>
      <c r="E59" s="56">
        <f>COUNTIFS('2. GPRA 1, 2, 4 Tracking'!$D$6:$D$105,'1. LEA List &amp; Summary Sheet'!$B59, '2. GPRA 1, 2, 4 Tracking'!$E$6:$E$105,"0.2",'2. GPRA 1, 2, 4 Tracking'!$G$6:$G$105,"New Hire")</f>
        <v>0</v>
      </c>
      <c r="F59" s="56">
        <f>COUNTIFS('2. GPRA 1, 2, 4 Tracking'!$D$6:$D$105,'1. LEA List &amp; Summary Sheet'!$B59, '2. GPRA 1, 2, 4 Tracking'!$E$6:$E$105,"0.3",'2. GPRA 1, 2, 4 Tracking'!$G$6:$G$105,"New Hire")</f>
        <v>0</v>
      </c>
      <c r="G59" s="56">
        <f>COUNTIFS('2. GPRA 1, 2, 4 Tracking'!$D$6:$D$105,'1. LEA List &amp; Summary Sheet'!$B59, '2. GPRA 1, 2, 4 Tracking'!$E$6:$E$105,"0.4",'2. GPRA 1, 2, 4 Tracking'!$G$6:$G$105,"New Hire")</f>
        <v>0</v>
      </c>
      <c r="H59" s="56">
        <f>COUNTIFS('2. GPRA 1, 2, 4 Tracking'!$D$6:$D$105,'1. LEA List &amp; Summary Sheet'!$B59, '2. GPRA 1, 2, 4 Tracking'!$E$6:$E$105,"0.5",'2. GPRA 1, 2, 4 Tracking'!$G$6:$G$105,"New Hire")</f>
        <v>0</v>
      </c>
      <c r="I59" s="56">
        <f>COUNTIFS('2. GPRA 1, 2, 4 Tracking'!$D$6:$D$105,'1. LEA List &amp; Summary Sheet'!$B59, '2. GPRA 1, 2, 4 Tracking'!$E$6:$E$105,"0.6",'2. GPRA 1, 2, 4 Tracking'!$G$6:$G$105,"New Hire")</f>
        <v>0</v>
      </c>
      <c r="J59" s="56">
        <f>COUNTIFS('2. GPRA 1, 2, 4 Tracking'!$D$6:$D$105,'1. LEA List &amp; Summary Sheet'!$B59, '2. GPRA 1, 2, 4 Tracking'!$E$6:$E$105,"0.7",'2. GPRA 1, 2, 4 Tracking'!$G$6:$G$105,"New Hire")</f>
        <v>0</v>
      </c>
      <c r="K59" s="56">
        <f>COUNTIFS('2. GPRA 1, 2, 4 Tracking'!$D$6:$D$105,'1. LEA List &amp; Summary Sheet'!$B59, '2. GPRA 1, 2, 4 Tracking'!$E$6:$E$105,"0.8",'2. GPRA 1, 2, 4 Tracking'!$G$6:$G$105,"New Hire")</f>
        <v>0</v>
      </c>
      <c r="L59" s="56">
        <f>COUNTIFS('2. GPRA 1, 2, 4 Tracking'!$D$6:$D$105,'1. LEA List &amp; Summary Sheet'!$B59, '2. GPRA 1, 2, 4 Tracking'!$E$6:$E$105,"0.9",'2. GPRA 1, 2, 4 Tracking'!$G$6:$G$105,"New Hire")</f>
        <v>0</v>
      </c>
      <c r="M59" s="56">
        <f>COUNTIFS('2. GPRA 1, 2, 4 Tracking'!$D$6:$D$105,'1. LEA List &amp; Summary Sheet'!$B59, '2. GPRA 1, 2, 4 Tracking'!$E$6:$E$105,"1.0",'2. GPRA 1, 2, 4 Tracking'!$G$6:$G$105,"New Hire")</f>
        <v>0</v>
      </c>
      <c r="N59" s="90">
        <f t="shared" si="1"/>
        <v>0</v>
      </c>
      <c r="O59" s="57">
        <f>COUNTIFS('2. GPRA 1, 2, 4 Tracking'!$D$6:$D$105,'1. LEA List &amp; Summary Sheet'!$B59, '2. GPRA 1, 2, 4 Tracking'!$E$6:$E$105,"0.1",'2. GPRA 1, 2, 4 Tracking'!$H$6:$H$105,"New Hire")</f>
        <v>0</v>
      </c>
      <c r="P59" s="57">
        <f>COUNTIFS('2. GPRA 1, 2, 4 Tracking'!$D$6:$D$105,'1. LEA List &amp; Summary Sheet'!$B59, '2. GPRA 1, 2, 4 Tracking'!$E$6:$E$105,"0.2",'2. GPRA 1, 2, 4 Tracking'!$H$6:$H$105,"New Hire")</f>
        <v>0</v>
      </c>
      <c r="Q59" s="57">
        <f>COUNTIFS('2. GPRA 1, 2, 4 Tracking'!$D$6:$D$105,'1. LEA List &amp; Summary Sheet'!$B59, '2. GPRA 1, 2, 4 Tracking'!$E$6:$E$105,"0.3",'2. GPRA 1, 2, 4 Tracking'!$H$6:$H$105,"New Hire")</f>
        <v>0</v>
      </c>
      <c r="R59" s="57">
        <f>COUNTIFS('2. GPRA 1, 2, 4 Tracking'!$D$6:$D$105,'1. LEA List &amp; Summary Sheet'!$B59, '2. GPRA 1, 2, 4 Tracking'!$E$6:$E$105,"0.4",'2. GPRA 1, 2, 4 Tracking'!$H$6:$H$105,"New Hire")</f>
        <v>0</v>
      </c>
      <c r="S59" s="57">
        <f>COUNTIFS('2. GPRA 1, 2, 4 Tracking'!$D$6:$D$105,'1. LEA List &amp; Summary Sheet'!$B59, '2. GPRA 1, 2, 4 Tracking'!$E$6:$E$105,"0.5",'2. GPRA 1, 2, 4 Tracking'!$H$6:$H$105,"New Hire")</f>
        <v>0</v>
      </c>
      <c r="T59" s="57">
        <f>COUNTIFS('2. GPRA 1, 2, 4 Tracking'!$D$6:$D$105,'1. LEA List &amp; Summary Sheet'!$B59, '2. GPRA 1, 2, 4 Tracking'!$E$6:$E$105,"0.6",'2. GPRA 1, 2, 4 Tracking'!$H$6:$H$105,"New Hire")</f>
        <v>0</v>
      </c>
      <c r="U59" s="57">
        <f>COUNTIFS('2. GPRA 1, 2, 4 Tracking'!$D$6:$D$105,'1. LEA List &amp; Summary Sheet'!$B59, '2. GPRA 1, 2, 4 Tracking'!$E$6:$E$105,"0.7",'2. GPRA 1, 2, 4 Tracking'!$H$6:$H$105,"New Hire")</f>
        <v>0</v>
      </c>
      <c r="V59" s="57">
        <f>COUNTIFS('2. GPRA 1, 2, 4 Tracking'!$D$6:$D$105,'1. LEA List &amp; Summary Sheet'!$B59, '2. GPRA 1, 2, 4 Tracking'!$E$6:$E$105,"0.8",'2. GPRA 1, 2, 4 Tracking'!$H$6:$H$105,"New Hire")</f>
        <v>0</v>
      </c>
      <c r="W59" s="57">
        <f>COUNTIFS('2. GPRA 1, 2, 4 Tracking'!$D$6:$D$105,'1. LEA List &amp; Summary Sheet'!$B59, '2. GPRA 1, 2, 4 Tracking'!$E$6:$E$105,"0.9",'2. GPRA 1, 2, 4 Tracking'!$H$6:$H$105,"New Hire")</f>
        <v>0</v>
      </c>
      <c r="X59" s="57">
        <f>COUNTIFS('2. GPRA 1, 2, 4 Tracking'!$D$6:$D$105,'1. LEA List &amp; Summary Sheet'!$B59, '2. GPRA 1, 2, 4 Tracking'!$E$6:$E$105,"1.0",'2. GPRA 1, 2, 4 Tracking'!$H$6:$H$105,"New Hire")</f>
        <v>0</v>
      </c>
      <c r="Y59" s="90">
        <f t="shared" si="2"/>
        <v>0</v>
      </c>
      <c r="Z59" s="55">
        <f>COUNTIFS('2. GPRA 1, 2, 4 Tracking'!$D$6:$D$105,'1. LEA List &amp; Summary Sheet'!$B59, '2. GPRA 1, 2, 4 Tracking'!$E$6:$E$105,"0.1",'2. GPRA 1, 2, 4 Tracking'!$I$6:$I$105,"New Hire")</f>
        <v>0</v>
      </c>
      <c r="AA59" s="55">
        <f>COUNTIFS('2. GPRA 1, 2, 4 Tracking'!$D$6:$D$105,'1. LEA List &amp; Summary Sheet'!$B59, '2. GPRA 1, 2, 4 Tracking'!$E$6:$E$105,"0.2",'2. GPRA 1, 2, 4 Tracking'!$I$6:$I$105,"New Hire")</f>
        <v>0</v>
      </c>
      <c r="AB59" s="55">
        <f>COUNTIFS('2. GPRA 1, 2, 4 Tracking'!$D$6:$D$105,'1. LEA List &amp; Summary Sheet'!$B59, '2. GPRA 1, 2, 4 Tracking'!$E$6:$E$105,"0.3",'2. GPRA 1, 2, 4 Tracking'!$I$6:$I$105,"New Hire")</f>
        <v>0</v>
      </c>
      <c r="AC59" s="55">
        <f>COUNTIFS('2. GPRA 1, 2, 4 Tracking'!$D$6:$D$105,'1. LEA List &amp; Summary Sheet'!$B59, '2. GPRA 1, 2, 4 Tracking'!$E$6:$E$105,"0.4",'2. GPRA 1, 2, 4 Tracking'!$I$6:$I$105,"New Hire")</f>
        <v>0</v>
      </c>
      <c r="AD59" s="55">
        <f>COUNTIFS('2. GPRA 1, 2, 4 Tracking'!$D$6:$D$105,'1. LEA List &amp; Summary Sheet'!$B59, '2. GPRA 1, 2, 4 Tracking'!$E$6:$E$105,"0.5",'2. GPRA 1, 2, 4 Tracking'!$I$6:$I$105,"New Hire")</f>
        <v>0</v>
      </c>
      <c r="AE59" s="55">
        <f>COUNTIFS('2. GPRA 1, 2, 4 Tracking'!$D$6:$D$105,'1. LEA List &amp; Summary Sheet'!$B59, '2. GPRA 1, 2, 4 Tracking'!$E$6:$E$105,"0.6",'2. GPRA 1, 2, 4 Tracking'!$I$6:$I$105,"New Hire")</f>
        <v>0</v>
      </c>
      <c r="AF59" s="55">
        <f>COUNTIFS('2. GPRA 1, 2, 4 Tracking'!$D$6:$D$105,'1. LEA List &amp; Summary Sheet'!$B59, '2. GPRA 1, 2, 4 Tracking'!$E$6:$E$105,"0.7",'2. GPRA 1, 2, 4 Tracking'!$I$6:$I$105,"New Hire")</f>
        <v>0</v>
      </c>
      <c r="AG59" s="55">
        <f>COUNTIFS('2. GPRA 1, 2, 4 Tracking'!$D$6:$D$105,'1. LEA List &amp; Summary Sheet'!$B59, '2. GPRA 1, 2, 4 Tracking'!$E$6:$E$105,"0.8",'2. GPRA 1, 2, 4 Tracking'!$I$6:$I$105,"New Hire")</f>
        <v>0</v>
      </c>
      <c r="AH59" s="55">
        <f>COUNTIFS('2. GPRA 1, 2, 4 Tracking'!$D$6:$D$105,'1. LEA List &amp; Summary Sheet'!$B59, '2. GPRA 1, 2, 4 Tracking'!$E$6:$E$105,"0.9",'2. GPRA 1, 2, 4 Tracking'!$I$6:$I$105,"New Hire")</f>
        <v>0</v>
      </c>
      <c r="AI59" s="56">
        <f>COUNTIFS('2. GPRA 1, 2, 4 Tracking'!$D$6:$D$105,'1. LEA List &amp; Summary Sheet'!$B59, '2. GPRA 1, 2, 4 Tracking'!$E$6:$E$105,"1.0",'2. GPRA 1, 2, 4 Tracking'!$I$6:$I$105,"New Hire")</f>
        <v>0</v>
      </c>
      <c r="AJ59" s="90">
        <f t="shared" si="3"/>
        <v>0</v>
      </c>
      <c r="AK59" s="57">
        <f>COUNTIFS('2. GPRA 1, 2, 4 Tracking'!$D$6:$D$105,'1. LEA List &amp; Summary Sheet'!$B59, '2. GPRA 1, 2, 4 Tracking'!$E$6:$E$105,"0.1",'2. GPRA 1, 2, 4 Tracking'!$J$6:$J$105,"New Hire")</f>
        <v>0</v>
      </c>
      <c r="AL59" s="57">
        <f>COUNTIFS('2. GPRA 1, 2, 4 Tracking'!$D$6:$D$105,'1. LEA List &amp; Summary Sheet'!$B59, '2. GPRA 1, 2, 4 Tracking'!$E$6:$E$105,"0.2",'2. GPRA 1, 2, 4 Tracking'!$J$6:$J$105,"New Hire")</f>
        <v>0</v>
      </c>
      <c r="AM59" s="57">
        <f>COUNTIFS('2. GPRA 1, 2, 4 Tracking'!$D$6:$D$105,'1. LEA List &amp; Summary Sheet'!$B59, '2. GPRA 1, 2, 4 Tracking'!$E$6:$E$105,"0.3",'2. GPRA 1, 2, 4 Tracking'!$J$6:$J$105,"New Hire")</f>
        <v>0</v>
      </c>
      <c r="AN59" s="57">
        <f>COUNTIFS('2. GPRA 1, 2, 4 Tracking'!$D$6:$D$105,'1. LEA List &amp; Summary Sheet'!$B59, '2. GPRA 1, 2, 4 Tracking'!$E$6:$E$105,"0.4",'2. GPRA 1, 2, 4 Tracking'!$J$6:$J$105,"New Hire")</f>
        <v>0</v>
      </c>
      <c r="AO59" s="57">
        <f>COUNTIFS('2. GPRA 1, 2, 4 Tracking'!$D$6:$D$105,'1. LEA List &amp; Summary Sheet'!$B59, '2. GPRA 1, 2, 4 Tracking'!$E$6:$E$105,"0.5",'2. GPRA 1, 2, 4 Tracking'!$J$6:$J$105,"New Hire")</f>
        <v>0</v>
      </c>
      <c r="AP59" s="57">
        <f>COUNTIFS('2. GPRA 1, 2, 4 Tracking'!$D$6:$D$105,'1. LEA List &amp; Summary Sheet'!$B59, '2. GPRA 1, 2, 4 Tracking'!$E$6:$E$105,"0.6",'2. GPRA 1, 2, 4 Tracking'!$J$6:$J$105,"New Hire")</f>
        <v>0</v>
      </c>
      <c r="AQ59" s="57">
        <f>COUNTIFS('2. GPRA 1, 2, 4 Tracking'!$D$6:$D$105,'1. LEA List &amp; Summary Sheet'!$B59, '2. GPRA 1, 2, 4 Tracking'!$E$6:$E$105,"0.7",'2. GPRA 1, 2, 4 Tracking'!$J$6:$J$105,"New Hire")</f>
        <v>0</v>
      </c>
      <c r="AR59" s="57">
        <f>COUNTIFS('2. GPRA 1, 2, 4 Tracking'!$D$6:$D$105,'1. LEA List &amp; Summary Sheet'!$B59, '2. GPRA 1, 2, 4 Tracking'!$E$6:$E$105,"0.8",'2. GPRA 1, 2, 4 Tracking'!$J$6:$J$105,"New Hire")</f>
        <v>0</v>
      </c>
      <c r="AS59" s="57">
        <f>COUNTIFS('2. GPRA 1, 2, 4 Tracking'!$D$6:$D$105,'1. LEA List &amp; Summary Sheet'!$B59, '2. GPRA 1, 2, 4 Tracking'!$E$6:$E$105,"0.9",'2. GPRA 1, 2, 4 Tracking'!$J$6:$J$105,"New Hire")</f>
        <v>0</v>
      </c>
      <c r="AT59" s="58">
        <f>COUNTIFS('2. GPRA 1, 2, 4 Tracking'!$D$6:$D$105,'1. LEA List &amp; Summary Sheet'!$B59, '2. GPRA 1, 2, 4 Tracking'!$E$6:$E$105,"1.0",'2. GPRA 1, 2, 4 Tracking'!$J$6:$J$105,"New Hire")</f>
        <v>0</v>
      </c>
      <c r="AU59" s="90">
        <f t="shared" si="4"/>
        <v>0</v>
      </c>
      <c r="AV59" s="55">
        <f>COUNTIFS('2. GPRA 1, 2, 4 Tracking'!$D$6:$D$105,'1. LEA List &amp; Summary Sheet'!$B59, '2. GPRA 1, 2, 4 Tracking'!$E$6:$E$105,"0.1",'2. GPRA 1, 2, 4 Tracking'!$K$6:$K$105,"New Hire")</f>
        <v>0</v>
      </c>
      <c r="AW59" s="55">
        <f>COUNTIFS('2. GPRA 1, 2, 4 Tracking'!$D$6:$D$105,'1. LEA List &amp; Summary Sheet'!$B59, '2. GPRA 1, 2, 4 Tracking'!$E$6:$E$105,"0.2",'2. GPRA 1, 2, 4 Tracking'!$K$6:$K$105,"New Hire")</f>
        <v>0</v>
      </c>
      <c r="AX59" s="55">
        <f>COUNTIFS('2. GPRA 1, 2, 4 Tracking'!$D$6:$D$105,'1. LEA List &amp; Summary Sheet'!$B59, '2. GPRA 1, 2, 4 Tracking'!$E$6:$E$105,"0.3",'2. GPRA 1, 2, 4 Tracking'!$K$6:$K$105,"New Hire")</f>
        <v>0</v>
      </c>
      <c r="AY59" s="55">
        <f>COUNTIFS('2. GPRA 1, 2, 4 Tracking'!$D$6:$D$105,'1. LEA List &amp; Summary Sheet'!$B59, '2. GPRA 1, 2, 4 Tracking'!$E$6:$E$105,"0.4",'2. GPRA 1, 2, 4 Tracking'!$K$6:$K$105,"New Hire")</f>
        <v>0</v>
      </c>
      <c r="AZ59" s="55">
        <f>COUNTIFS('2. GPRA 1, 2, 4 Tracking'!$D$6:$D$105,'1. LEA List &amp; Summary Sheet'!$B59, '2. GPRA 1, 2, 4 Tracking'!$E$6:$E$105,"0.5",'2. GPRA 1, 2, 4 Tracking'!$K$6:$K$105,"New Hire")</f>
        <v>0</v>
      </c>
      <c r="BA59" s="55">
        <f>COUNTIFS('2. GPRA 1, 2, 4 Tracking'!$D$6:$D$105,'1. LEA List &amp; Summary Sheet'!$B59, '2. GPRA 1, 2, 4 Tracking'!$E$6:$E$105,"0.6",'2. GPRA 1, 2, 4 Tracking'!$K$6:$K$105,"New Hire")</f>
        <v>0</v>
      </c>
      <c r="BB59" s="55">
        <f>COUNTIFS('2. GPRA 1, 2, 4 Tracking'!$D$6:$D$105,'1. LEA List &amp; Summary Sheet'!$B59, '2. GPRA 1, 2, 4 Tracking'!$E$6:$E$105,"0.7",'2. GPRA 1, 2, 4 Tracking'!$K$6:$K$105,"New Hire")</f>
        <v>0</v>
      </c>
      <c r="BC59" s="55">
        <f>COUNTIFS('2. GPRA 1, 2, 4 Tracking'!$D$6:$D$105,'1. LEA List &amp; Summary Sheet'!$B59, '2. GPRA 1, 2, 4 Tracking'!$E$6:$E$105,"0.8",'2. GPRA 1, 2, 4 Tracking'!$K$6:$K$105,"New Hire")</f>
        <v>0</v>
      </c>
      <c r="BD59" s="55">
        <f>COUNTIFS('2. GPRA 1, 2, 4 Tracking'!$D$6:$D$105,'1. LEA List &amp; Summary Sheet'!$B59, '2. GPRA 1, 2, 4 Tracking'!$E$6:$E$105,"0.9",'2. GPRA 1, 2, 4 Tracking'!$K$6:$K$105,"New Hire")</f>
        <v>0</v>
      </c>
      <c r="BE59" s="56">
        <f>COUNTIFS('2. GPRA 1, 2, 4 Tracking'!$D$6:$D$105,'1. LEA List &amp; Summary Sheet'!$B59, '2. GPRA 1, 2, 4 Tracking'!$E$6:$E$105,"1.0",'2. GPRA 1, 2, 4 Tracking'!$K$6:$K$105,"New Hire")</f>
        <v>0</v>
      </c>
      <c r="BF59" s="64"/>
    </row>
    <row r="60" spans="2:58" ht="78.75" customHeight="1" thickBot="1" x14ac:dyDescent="0.4">
      <c r="B60" s="71"/>
      <c r="C60" s="90">
        <f t="shared" si="0"/>
        <v>0</v>
      </c>
      <c r="D60" s="55">
        <f>COUNTIFS('2. GPRA 1, 2, 4 Tracking'!$D$6:$D$105,'1. LEA List &amp; Summary Sheet'!$B60, '2. GPRA 1, 2, 4 Tracking'!$E$6:$E$105,"0.1",'2. GPRA 1, 2, 4 Tracking'!$G$6:$G$105,"New Hire")</f>
        <v>0</v>
      </c>
      <c r="E60" s="56">
        <f>COUNTIFS('2. GPRA 1, 2, 4 Tracking'!$D$6:$D$105,'1. LEA List &amp; Summary Sheet'!$B60, '2. GPRA 1, 2, 4 Tracking'!$E$6:$E$105,"0.2",'2. GPRA 1, 2, 4 Tracking'!$G$6:$G$105,"New Hire")</f>
        <v>0</v>
      </c>
      <c r="F60" s="56">
        <f>COUNTIFS('2. GPRA 1, 2, 4 Tracking'!$D$6:$D$105,'1. LEA List &amp; Summary Sheet'!$B60, '2. GPRA 1, 2, 4 Tracking'!$E$6:$E$105,"0.3",'2. GPRA 1, 2, 4 Tracking'!$G$6:$G$105,"New Hire")</f>
        <v>0</v>
      </c>
      <c r="G60" s="56">
        <f>COUNTIFS('2. GPRA 1, 2, 4 Tracking'!$D$6:$D$105,'1. LEA List &amp; Summary Sheet'!$B60, '2. GPRA 1, 2, 4 Tracking'!$E$6:$E$105,"0.4",'2. GPRA 1, 2, 4 Tracking'!$G$6:$G$105,"New Hire")</f>
        <v>0</v>
      </c>
      <c r="H60" s="56">
        <f>COUNTIFS('2. GPRA 1, 2, 4 Tracking'!$D$6:$D$105,'1. LEA List &amp; Summary Sheet'!$B60, '2. GPRA 1, 2, 4 Tracking'!$E$6:$E$105,"0.5",'2. GPRA 1, 2, 4 Tracking'!$G$6:$G$105,"New Hire")</f>
        <v>0</v>
      </c>
      <c r="I60" s="56">
        <f>COUNTIFS('2. GPRA 1, 2, 4 Tracking'!$D$6:$D$105,'1. LEA List &amp; Summary Sheet'!$B60, '2. GPRA 1, 2, 4 Tracking'!$E$6:$E$105,"0.6",'2. GPRA 1, 2, 4 Tracking'!$G$6:$G$105,"New Hire")</f>
        <v>0</v>
      </c>
      <c r="J60" s="56">
        <f>COUNTIFS('2. GPRA 1, 2, 4 Tracking'!$D$6:$D$105,'1. LEA List &amp; Summary Sheet'!$B60, '2. GPRA 1, 2, 4 Tracking'!$E$6:$E$105,"0.7",'2. GPRA 1, 2, 4 Tracking'!$G$6:$G$105,"New Hire")</f>
        <v>0</v>
      </c>
      <c r="K60" s="56">
        <f>COUNTIFS('2. GPRA 1, 2, 4 Tracking'!$D$6:$D$105,'1. LEA List &amp; Summary Sheet'!$B60, '2. GPRA 1, 2, 4 Tracking'!$E$6:$E$105,"0.8",'2. GPRA 1, 2, 4 Tracking'!$G$6:$G$105,"New Hire")</f>
        <v>0</v>
      </c>
      <c r="L60" s="56">
        <f>COUNTIFS('2. GPRA 1, 2, 4 Tracking'!$D$6:$D$105,'1. LEA List &amp; Summary Sheet'!$B60, '2. GPRA 1, 2, 4 Tracking'!$E$6:$E$105,"0.9",'2. GPRA 1, 2, 4 Tracking'!$G$6:$G$105,"New Hire")</f>
        <v>0</v>
      </c>
      <c r="M60" s="56">
        <f>COUNTIFS('2. GPRA 1, 2, 4 Tracking'!$D$6:$D$105,'1. LEA List &amp; Summary Sheet'!$B60, '2. GPRA 1, 2, 4 Tracking'!$E$6:$E$105,"1.0",'2. GPRA 1, 2, 4 Tracking'!$G$6:$G$105,"New Hire")</f>
        <v>0</v>
      </c>
      <c r="N60" s="90">
        <f t="shared" si="1"/>
        <v>0</v>
      </c>
      <c r="O60" s="57">
        <f>COUNTIFS('2. GPRA 1, 2, 4 Tracking'!$D$6:$D$105,'1. LEA List &amp; Summary Sheet'!$B60, '2. GPRA 1, 2, 4 Tracking'!$E$6:$E$105,"0.1",'2. GPRA 1, 2, 4 Tracking'!$H$6:$H$105,"New Hire")</f>
        <v>0</v>
      </c>
      <c r="P60" s="57">
        <f>COUNTIFS('2. GPRA 1, 2, 4 Tracking'!$D$6:$D$105,'1. LEA List &amp; Summary Sheet'!$B60, '2. GPRA 1, 2, 4 Tracking'!$E$6:$E$105,"0.2",'2. GPRA 1, 2, 4 Tracking'!$H$6:$H$105,"New Hire")</f>
        <v>0</v>
      </c>
      <c r="Q60" s="57">
        <f>COUNTIFS('2. GPRA 1, 2, 4 Tracking'!$D$6:$D$105,'1. LEA List &amp; Summary Sheet'!$B60, '2. GPRA 1, 2, 4 Tracking'!$E$6:$E$105,"0.3",'2. GPRA 1, 2, 4 Tracking'!$H$6:$H$105,"New Hire")</f>
        <v>0</v>
      </c>
      <c r="R60" s="57">
        <f>COUNTIFS('2. GPRA 1, 2, 4 Tracking'!$D$6:$D$105,'1. LEA List &amp; Summary Sheet'!$B60, '2. GPRA 1, 2, 4 Tracking'!$E$6:$E$105,"0.4",'2. GPRA 1, 2, 4 Tracking'!$H$6:$H$105,"New Hire")</f>
        <v>0</v>
      </c>
      <c r="S60" s="57">
        <f>COUNTIFS('2. GPRA 1, 2, 4 Tracking'!$D$6:$D$105,'1. LEA List &amp; Summary Sheet'!$B60, '2. GPRA 1, 2, 4 Tracking'!$E$6:$E$105,"0.5",'2. GPRA 1, 2, 4 Tracking'!$H$6:$H$105,"New Hire")</f>
        <v>0</v>
      </c>
      <c r="T60" s="57">
        <f>COUNTIFS('2. GPRA 1, 2, 4 Tracking'!$D$6:$D$105,'1. LEA List &amp; Summary Sheet'!$B60, '2. GPRA 1, 2, 4 Tracking'!$E$6:$E$105,"0.6",'2. GPRA 1, 2, 4 Tracking'!$H$6:$H$105,"New Hire")</f>
        <v>0</v>
      </c>
      <c r="U60" s="57">
        <f>COUNTIFS('2. GPRA 1, 2, 4 Tracking'!$D$6:$D$105,'1. LEA List &amp; Summary Sheet'!$B60, '2. GPRA 1, 2, 4 Tracking'!$E$6:$E$105,"0.7",'2. GPRA 1, 2, 4 Tracking'!$H$6:$H$105,"New Hire")</f>
        <v>0</v>
      </c>
      <c r="V60" s="57">
        <f>COUNTIFS('2. GPRA 1, 2, 4 Tracking'!$D$6:$D$105,'1. LEA List &amp; Summary Sheet'!$B60, '2. GPRA 1, 2, 4 Tracking'!$E$6:$E$105,"0.8",'2. GPRA 1, 2, 4 Tracking'!$H$6:$H$105,"New Hire")</f>
        <v>0</v>
      </c>
      <c r="W60" s="57">
        <f>COUNTIFS('2. GPRA 1, 2, 4 Tracking'!$D$6:$D$105,'1. LEA List &amp; Summary Sheet'!$B60, '2. GPRA 1, 2, 4 Tracking'!$E$6:$E$105,"0.9",'2. GPRA 1, 2, 4 Tracking'!$H$6:$H$105,"New Hire")</f>
        <v>0</v>
      </c>
      <c r="X60" s="57">
        <f>COUNTIFS('2. GPRA 1, 2, 4 Tracking'!$D$6:$D$105,'1. LEA List &amp; Summary Sheet'!$B60, '2. GPRA 1, 2, 4 Tracking'!$E$6:$E$105,"1.0",'2. GPRA 1, 2, 4 Tracking'!$H$6:$H$105,"New Hire")</f>
        <v>0</v>
      </c>
      <c r="Y60" s="90">
        <f t="shared" si="2"/>
        <v>0</v>
      </c>
      <c r="Z60" s="55">
        <f>COUNTIFS('2. GPRA 1, 2, 4 Tracking'!$D$6:$D$105,'1. LEA List &amp; Summary Sheet'!$B60, '2. GPRA 1, 2, 4 Tracking'!$E$6:$E$105,"0.1",'2. GPRA 1, 2, 4 Tracking'!$I$6:$I$105,"New Hire")</f>
        <v>0</v>
      </c>
      <c r="AA60" s="55">
        <f>COUNTIFS('2. GPRA 1, 2, 4 Tracking'!$D$6:$D$105,'1. LEA List &amp; Summary Sheet'!$B60, '2. GPRA 1, 2, 4 Tracking'!$E$6:$E$105,"0.2",'2. GPRA 1, 2, 4 Tracking'!$I$6:$I$105,"New Hire")</f>
        <v>0</v>
      </c>
      <c r="AB60" s="55">
        <f>COUNTIFS('2. GPRA 1, 2, 4 Tracking'!$D$6:$D$105,'1. LEA List &amp; Summary Sheet'!$B60, '2. GPRA 1, 2, 4 Tracking'!$E$6:$E$105,"0.3",'2. GPRA 1, 2, 4 Tracking'!$I$6:$I$105,"New Hire")</f>
        <v>0</v>
      </c>
      <c r="AC60" s="55">
        <f>COUNTIFS('2. GPRA 1, 2, 4 Tracking'!$D$6:$D$105,'1. LEA List &amp; Summary Sheet'!$B60, '2. GPRA 1, 2, 4 Tracking'!$E$6:$E$105,"0.4",'2. GPRA 1, 2, 4 Tracking'!$I$6:$I$105,"New Hire")</f>
        <v>0</v>
      </c>
      <c r="AD60" s="55">
        <f>COUNTIFS('2. GPRA 1, 2, 4 Tracking'!$D$6:$D$105,'1. LEA List &amp; Summary Sheet'!$B60, '2. GPRA 1, 2, 4 Tracking'!$E$6:$E$105,"0.5",'2. GPRA 1, 2, 4 Tracking'!$I$6:$I$105,"New Hire")</f>
        <v>0</v>
      </c>
      <c r="AE60" s="55">
        <f>COUNTIFS('2. GPRA 1, 2, 4 Tracking'!$D$6:$D$105,'1. LEA List &amp; Summary Sheet'!$B60, '2. GPRA 1, 2, 4 Tracking'!$E$6:$E$105,"0.6",'2. GPRA 1, 2, 4 Tracking'!$I$6:$I$105,"New Hire")</f>
        <v>0</v>
      </c>
      <c r="AF60" s="55">
        <f>COUNTIFS('2. GPRA 1, 2, 4 Tracking'!$D$6:$D$105,'1. LEA List &amp; Summary Sheet'!$B60, '2. GPRA 1, 2, 4 Tracking'!$E$6:$E$105,"0.7",'2. GPRA 1, 2, 4 Tracking'!$I$6:$I$105,"New Hire")</f>
        <v>0</v>
      </c>
      <c r="AG60" s="55">
        <f>COUNTIFS('2. GPRA 1, 2, 4 Tracking'!$D$6:$D$105,'1. LEA List &amp; Summary Sheet'!$B60, '2. GPRA 1, 2, 4 Tracking'!$E$6:$E$105,"0.8",'2. GPRA 1, 2, 4 Tracking'!$I$6:$I$105,"New Hire")</f>
        <v>0</v>
      </c>
      <c r="AH60" s="55">
        <f>COUNTIFS('2. GPRA 1, 2, 4 Tracking'!$D$6:$D$105,'1. LEA List &amp; Summary Sheet'!$B60, '2. GPRA 1, 2, 4 Tracking'!$E$6:$E$105,"0.9",'2. GPRA 1, 2, 4 Tracking'!$I$6:$I$105,"New Hire")</f>
        <v>0</v>
      </c>
      <c r="AI60" s="56">
        <f>COUNTIFS('2. GPRA 1, 2, 4 Tracking'!$D$6:$D$105,'1. LEA List &amp; Summary Sheet'!$B60, '2. GPRA 1, 2, 4 Tracking'!$E$6:$E$105,"1.0",'2. GPRA 1, 2, 4 Tracking'!$I$6:$I$105,"New Hire")</f>
        <v>0</v>
      </c>
      <c r="AJ60" s="90">
        <f t="shared" si="3"/>
        <v>0</v>
      </c>
      <c r="AK60" s="57">
        <f>COUNTIFS('2. GPRA 1, 2, 4 Tracking'!$D$6:$D$105,'1. LEA List &amp; Summary Sheet'!$B60, '2. GPRA 1, 2, 4 Tracking'!$E$6:$E$105,"0.1",'2. GPRA 1, 2, 4 Tracking'!$J$6:$J$105,"New Hire")</f>
        <v>0</v>
      </c>
      <c r="AL60" s="57">
        <f>COUNTIFS('2. GPRA 1, 2, 4 Tracking'!$D$6:$D$105,'1. LEA List &amp; Summary Sheet'!$B60, '2. GPRA 1, 2, 4 Tracking'!$E$6:$E$105,"0.2",'2. GPRA 1, 2, 4 Tracking'!$J$6:$J$105,"New Hire")</f>
        <v>0</v>
      </c>
      <c r="AM60" s="57">
        <f>COUNTIFS('2. GPRA 1, 2, 4 Tracking'!$D$6:$D$105,'1. LEA List &amp; Summary Sheet'!$B60, '2. GPRA 1, 2, 4 Tracking'!$E$6:$E$105,"0.3",'2. GPRA 1, 2, 4 Tracking'!$J$6:$J$105,"New Hire")</f>
        <v>0</v>
      </c>
      <c r="AN60" s="57">
        <f>COUNTIFS('2. GPRA 1, 2, 4 Tracking'!$D$6:$D$105,'1. LEA List &amp; Summary Sheet'!$B60, '2. GPRA 1, 2, 4 Tracking'!$E$6:$E$105,"0.4",'2. GPRA 1, 2, 4 Tracking'!$J$6:$J$105,"New Hire")</f>
        <v>0</v>
      </c>
      <c r="AO60" s="57">
        <f>COUNTIFS('2. GPRA 1, 2, 4 Tracking'!$D$6:$D$105,'1. LEA List &amp; Summary Sheet'!$B60, '2. GPRA 1, 2, 4 Tracking'!$E$6:$E$105,"0.5",'2. GPRA 1, 2, 4 Tracking'!$J$6:$J$105,"New Hire")</f>
        <v>0</v>
      </c>
      <c r="AP60" s="57">
        <f>COUNTIFS('2. GPRA 1, 2, 4 Tracking'!$D$6:$D$105,'1. LEA List &amp; Summary Sheet'!$B60, '2. GPRA 1, 2, 4 Tracking'!$E$6:$E$105,"0.6",'2. GPRA 1, 2, 4 Tracking'!$J$6:$J$105,"New Hire")</f>
        <v>0</v>
      </c>
      <c r="AQ60" s="57">
        <f>COUNTIFS('2. GPRA 1, 2, 4 Tracking'!$D$6:$D$105,'1. LEA List &amp; Summary Sheet'!$B60, '2. GPRA 1, 2, 4 Tracking'!$E$6:$E$105,"0.7",'2. GPRA 1, 2, 4 Tracking'!$J$6:$J$105,"New Hire")</f>
        <v>0</v>
      </c>
      <c r="AR60" s="57">
        <f>COUNTIFS('2. GPRA 1, 2, 4 Tracking'!$D$6:$D$105,'1. LEA List &amp; Summary Sheet'!$B60, '2. GPRA 1, 2, 4 Tracking'!$E$6:$E$105,"0.8",'2. GPRA 1, 2, 4 Tracking'!$J$6:$J$105,"New Hire")</f>
        <v>0</v>
      </c>
      <c r="AS60" s="57">
        <f>COUNTIFS('2. GPRA 1, 2, 4 Tracking'!$D$6:$D$105,'1. LEA List &amp; Summary Sheet'!$B60, '2. GPRA 1, 2, 4 Tracking'!$E$6:$E$105,"0.9",'2. GPRA 1, 2, 4 Tracking'!$J$6:$J$105,"New Hire")</f>
        <v>0</v>
      </c>
      <c r="AT60" s="58">
        <f>COUNTIFS('2. GPRA 1, 2, 4 Tracking'!$D$6:$D$105,'1. LEA List &amp; Summary Sheet'!$B60, '2. GPRA 1, 2, 4 Tracking'!$E$6:$E$105,"1.0",'2. GPRA 1, 2, 4 Tracking'!$J$6:$J$105,"New Hire")</f>
        <v>0</v>
      </c>
      <c r="AU60" s="90">
        <f t="shared" si="4"/>
        <v>0</v>
      </c>
      <c r="AV60" s="55">
        <f>COUNTIFS('2. GPRA 1, 2, 4 Tracking'!$D$6:$D$105,'1. LEA List &amp; Summary Sheet'!$B60, '2. GPRA 1, 2, 4 Tracking'!$E$6:$E$105,"0.1",'2. GPRA 1, 2, 4 Tracking'!$K$6:$K$105,"New Hire")</f>
        <v>0</v>
      </c>
      <c r="AW60" s="55">
        <f>COUNTIFS('2. GPRA 1, 2, 4 Tracking'!$D$6:$D$105,'1. LEA List &amp; Summary Sheet'!$B60, '2. GPRA 1, 2, 4 Tracking'!$E$6:$E$105,"0.2",'2. GPRA 1, 2, 4 Tracking'!$K$6:$K$105,"New Hire")</f>
        <v>0</v>
      </c>
      <c r="AX60" s="55">
        <f>COUNTIFS('2. GPRA 1, 2, 4 Tracking'!$D$6:$D$105,'1. LEA List &amp; Summary Sheet'!$B60, '2. GPRA 1, 2, 4 Tracking'!$E$6:$E$105,"0.3",'2. GPRA 1, 2, 4 Tracking'!$K$6:$K$105,"New Hire")</f>
        <v>0</v>
      </c>
      <c r="AY60" s="55">
        <f>COUNTIFS('2. GPRA 1, 2, 4 Tracking'!$D$6:$D$105,'1. LEA List &amp; Summary Sheet'!$B60, '2. GPRA 1, 2, 4 Tracking'!$E$6:$E$105,"0.4",'2. GPRA 1, 2, 4 Tracking'!$K$6:$K$105,"New Hire")</f>
        <v>0</v>
      </c>
      <c r="AZ60" s="55">
        <f>COUNTIFS('2. GPRA 1, 2, 4 Tracking'!$D$6:$D$105,'1. LEA List &amp; Summary Sheet'!$B60, '2. GPRA 1, 2, 4 Tracking'!$E$6:$E$105,"0.5",'2. GPRA 1, 2, 4 Tracking'!$K$6:$K$105,"New Hire")</f>
        <v>0</v>
      </c>
      <c r="BA60" s="55">
        <f>COUNTIFS('2. GPRA 1, 2, 4 Tracking'!$D$6:$D$105,'1. LEA List &amp; Summary Sheet'!$B60, '2. GPRA 1, 2, 4 Tracking'!$E$6:$E$105,"0.6",'2. GPRA 1, 2, 4 Tracking'!$K$6:$K$105,"New Hire")</f>
        <v>0</v>
      </c>
      <c r="BB60" s="55">
        <f>COUNTIFS('2. GPRA 1, 2, 4 Tracking'!$D$6:$D$105,'1. LEA List &amp; Summary Sheet'!$B60, '2. GPRA 1, 2, 4 Tracking'!$E$6:$E$105,"0.7",'2. GPRA 1, 2, 4 Tracking'!$K$6:$K$105,"New Hire")</f>
        <v>0</v>
      </c>
      <c r="BC60" s="55">
        <f>COUNTIFS('2. GPRA 1, 2, 4 Tracking'!$D$6:$D$105,'1. LEA List &amp; Summary Sheet'!$B60, '2. GPRA 1, 2, 4 Tracking'!$E$6:$E$105,"0.8",'2. GPRA 1, 2, 4 Tracking'!$K$6:$K$105,"New Hire")</f>
        <v>0</v>
      </c>
      <c r="BD60" s="55">
        <f>COUNTIFS('2. GPRA 1, 2, 4 Tracking'!$D$6:$D$105,'1. LEA List &amp; Summary Sheet'!$B60, '2. GPRA 1, 2, 4 Tracking'!$E$6:$E$105,"0.9",'2. GPRA 1, 2, 4 Tracking'!$K$6:$K$105,"New Hire")</f>
        <v>0</v>
      </c>
      <c r="BE60" s="56">
        <f>COUNTIFS('2. GPRA 1, 2, 4 Tracking'!$D$6:$D$105,'1. LEA List &amp; Summary Sheet'!$B60, '2. GPRA 1, 2, 4 Tracking'!$E$6:$E$105,"1.0",'2. GPRA 1, 2, 4 Tracking'!$K$6:$K$105,"New Hire")</f>
        <v>0</v>
      </c>
      <c r="BF60" s="64"/>
    </row>
    <row r="61" spans="2:58" ht="78.75" customHeight="1" thickBot="1" x14ac:dyDescent="0.4">
      <c r="B61" s="71"/>
      <c r="C61" s="90">
        <f t="shared" si="0"/>
        <v>0</v>
      </c>
      <c r="D61" s="55">
        <f>COUNTIFS('2. GPRA 1, 2, 4 Tracking'!$D$6:$D$105,'1. LEA List &amp; Summary Sheet'!$B61, '2. GPRA 1, 2, 4 Tracking'!$E$6:$E$105,"0.1",'2. GPRA 1, 2, 4 Tracking'!$G$6:$G$105,"New Hire")</f>
        <v>0</v>
      </c>
      <c r="E61" s="56">
        <f>COUNTIFS('2. GPRA 1, 2, 4 Tracking'!$D$6:$D$105,'1. LEA List &amp; Summary Sheet'!$B61, '2. GPRA 1, 2, 4 Tracking'!$E$6:$E$105,"0.2",'2. GPRA 1, 2, 4 Tracking'!$G$6:$G$105,"New Hire")</f>
        <v>0</v>
      </c>
      <c r="F61" s="56">
        <f>COUNTIFS('2. GPRA 1, 2, 4 Tracking'!$D$6:$D$105,'1. LEA List &amp; Summary Sheet'!$B61, '2. GPRA 1, 2, 4 Tracking'!$E$6:$E$105,"0.3",'2. GPRA 1, 2, 4 Tracking'!$G$6:$G$105,"New Hire")</f>
        <v>0</v>
      </c>
      <c r="G61" s="56">
        <f>COUNTIFS('2. GPRA 1, 2, 4 Tracking'!$D$6:$D$105,'1. LEA List &amp; Summary Sheet'!$B61, '2. GPRA 1, 2, 4 Tracking'!$E$6:$E$105,"0.4",'2. GPRA 1, 2, 4 Tracking'!$G$6:$G$105,"New Hire")</f>
        <v>0</v>
      </c>
      <c r="H61" s="56">
        <f>COUNTIFS('2. GPRA 1, 2, 4 Tracking'!$D$6:$D$105,'1. LEA List &amp; Summary Sheet'!$B61, '2. GPRA 1, 2, 4 Tracking'!$E$6:$E$105,"0.5",'2. GPRA 1, 2, 4 Tracking'!$G$6:$G$105,"New Hire")</f>
        <v>0</v>
      </c>
      <c r="I61" s="56">
        <f>COUNTIFS('2. GPRA 1, 2, 4 Tracking'!$D$6:$D$105,'1. LEA List &amp; Summary Sheet'!$B61, '2. GPRA 1, 2, 4 Tracking'!$E$6:$E$105,"0.6",'2. GPRA 1, 2, 4 Tracking'!$G$6:$G$105,"New Hire")</f>
        <v>0</v>
      </c>
      <c r="J61" s="56">
        <f>COUNTIFS('2. GPRA 1, 2, 4 Tracking'!$D$6:$D$105,'1. LEA List &amp; Summary Sheet'!$B61, '2. GPRA 1, 2, 4 Tracking'!$E$6:$E$105,"0.7",'2. GPRA 1, 2, 4 Tracking'!$G$6:$G$105,"New Hire")</f>
        <v>0</v>
      </c>
      <c r="K61" s="56">
        <f>COUNTIFS('2. GPRA 1, 2, 4 Tracking'!$D$6:$D$105,'1. LEA List &amp; Summary Sheet'!$B61, '2. GPRA 1, 2, 4 Tracking'!$E$6:$E$105,"0.8",'2. GPRA 1, 2, 4 Tracking'!$G$6:$G$105,"New Hire")</f>
        <v>0</v>
      </c>
      <c r="L61" s="56">
        <f>COUNTIFS('2. GPRA 1, 2, 4 Tracking'!$D$6:$D$105,'1. LEA List &amp; Summary Sheet'!$B61, '2. GPRA 1, 2, 4 Tracking'!$E$6:$E$105,"0.9",'2. GPRA 1, 2, 4 Tracking'!$G$6:$G$105,"New Hire")</f>
        <v>0</v>
      </c>
      <c r="M61" s="56">
        <f>COUNTIFS('2. GPRA 1, 2, 4 Tracking'!$D$6:$D$105,'1. LEA List &amp; Summary Sheet'!$B61, '2. GPRA 1, 2, 4 Tracking'!$E$6:$E$105,"1.0",'2. GPRA 1, 2, 4 Tracking'!$G$6:$G$105,"New Hire")</f>
        <v>0</v>
      </c>
      <c r="N61" s="90">
        <f t="shared" si="1"/>
        <v>0</v>
      </c>
      <c r="O61" s="57">
        <f>COUNTIFS('2. GPRA 1, 2, 4 Tracking'!$D$6:$D$105,'1. LEA List &amp; Summary Sheet'!$B61, '2. GPRA 1, 2, 4 Tracking'!$E$6:$E$105,"0.1",'2. GPRA 1, 2, 4 Tracking'!$H$6:$H$105,"New Hire")</f>
        <v>0</v>
      </c>
      <c r="P61" s="57">
        <f>COUNTIFS('2. GPRA 1, 2, 4 Tracking'!$D$6:$D$105,'1. LEA List &amp; Summary Sheet'!$B61, '2. GPRA 1, 2, 4 Tracking'!$E$6:$E$105,"0.2",'2. GPRA 1, 2, 4 Tracking'!$H$6:$H$105,"New Hire")</f>
        <v>0</v>
      </c>
      <c r="Q61" s="57">
        <f>COUNTIFS('2. GPRA 1, 2, 4 Tracking'!$D$6:$D$105,'1. LEA List &amp; Summary Sheet'!$B61, '2. GPRA 1, 2, 4 Tracking'!$E$6:$E$105,"0.3",'2. GPRA 1, 2, 4 Tracking'!$H$6:$H$105,"New Hire")</f>
        <v>0</v>
      </c>
      <c r="R61" s="57">
        <f>COUNTIFS('2. GPRA 1, 2, 4 Tracking'!$D$6:$D$105,'1. LEA List &amp; Summary Sheet'!$B61, '2. GPRA 1, 2, 4 Tracking'!$E$6:$E$105,"0.4",'2. GPRA 1, 2, 4 Tracking'!$H$6:$H$105,"New Hire")</f>
        <v>0</v>
      </c>
      <c r="S61" s="57">
        <f>COUNTIFS('2. GPRA 1, 2, 4 Tracking'!$D$6:$D$105,'1. LEA List &amp; Summary Sheet'!$B61, '2. GPRA 1, 2, 4 Tracking'!$E$6:$E$105,"0.5",'2. GPRA 1, 2, 4 Tracking'!$H$6:$H$105,"New Hire")</f>
        <v>0</v>
      </c>
      <c r="T61" s="57">
        <f>COUNTIFS('2. GPRA 1, 2, 4 Tracking'!$D$6:$D$105,'1. LEA List &amp; Summary Sheet'!$B61, '2. GPRA 1, 2, 4 Tracking'!$E$6:$E$105,"0.6",'2. GPRA 1, 2, 4 Tracking'!$H$6:$H$105,"New Hire")</f>
        <v>0</v>
      </c>
      <c r="U61" s="57">
        <f>COUNTIFS('2. GPRA 1, 2, 4 Tracking'!$D$6:$D$105,'1. LEA List &amp; Summary Sheet'!$B61, '2. GPRA 1, 2, 4 Tracking'!$E$6:$E$105,"0.7",'2. GPRA 1, 2, 4 Tracking'!$H$6:$H$105,"New Hire")</f>
        <v>0</v>
      </c>
      <c r="V61" s="57">
        <f>COUNTIFS('2. GPRA 1, 2, 4 Tracking'!$D$6:$D$105,'1. LEA List &amp; Summary Sheet'!$B61, '2. GPRA 1, 2, 4 Tracking'!$E$6:$E$105,"0.8",'2. GPRA 1, 2, 4 Tracking'!$H$6:$H$105,"New Hire")</f>
        <v>0</v>
      </c>
      <c r="W61" s="57">
        <f>COUNTIFS('2. GPRA 1, 2, 4 Tracking'!$D$6:$D$105,'1. LEA List &amp; Summary Sheet'!$B61, '2. GPRA 1, 2, 4 Tracking'!$E$6:$E$105,"0.9",'2. GPRA 1, 2, 4 Tracking'!$H$6:$H$105,"New Hire")</f>
        <v>0</v>
      </c>
      <c r="X61" s="57">
        <f>COUNTIFS('2. GPRA 1, 2, 4 Tracking'!$D$6:$D$105,'1. LEA List &amp; Summary Sheet'!$B61, '2. GPRA 1, 2, 4 Tracking'!$E$6:$E$105,"1.0",'2. GPRA 1, 2, 4 Tracking'!$H$6:$H$105,"New Hire")</f>
        <v>0</v>
      </c>
      <c r="Y61" s="90">
        <f t="shared" si="2"/>
        <v>0</v>
      </c>
      <c r="Z61" s="55">
        <f>COUNTIFS('2. GPRA 1, 2, 4 Tracking'!$D$6:$D$105,'1. LEA List &amp; Summary Sheet'!$B61, '2. GPRA 1, 2, 4 Tracking'!$E$6:$E$105,"0.1",'2. GPRA 1, 2, 4 Tracking'!$I$6:$I$105,"New Hire")</f>
        <v>0</v>
      </c>
      <c r="AA61" s="55">
        <f>COUNTIFS('2. GPRA 1, 2, 4 Tracking'!$D$6:$D$105,'1. LEA List &amp; Summary Sheet'!$B61, '2. GPRA 1, 2, 4 Tracking'!$E$6:$E$105,"0.2",'2. GPRA 1, 2, 4 Tracking'!$I$6:$I$105,"New Hire")</f>
        <v>0</v>
      </c>
      <c r="AB61" s="55">
        <f>COUNTIFS('2. GPRA 1, 2, 4 Tracking'!$D$6:$D$105,'1. LEA List &amp; Summary Sheet'!$B61, '2. GPRA 1, 2, 4 Tracking'!$E$6:$E$105,"0.3",'2. GPRA 1, 2, 4 Tracking'!$I$6:$I$105,"New Hire")</f>
        <v>0</v>
      </c>
      <c r="AC61" s="55">
        <f>COUNTIFS('2. GPRA 1, 2, 4 Tracking'!$D$6:$D$105,'1. LEA List &amp; Summary Sheet'!$B61, '2. GPRA 1, 2, 4 Tracking'!$E$6:$E$105,"0.4",'2. GPRA 1, 2, 4 Tracking'!$I$6:$I$105,"New Hire")</f>
        <v>0</v>
      </c>
      <c r="AD61" s="55">
        <f>COUNTIFS('2. GPRA 1, 2, 4 Tracking'!$D$6:$D$105,'1. LEA List &amp; Summary Sheet'!$B61, '2. GPRA 1, 2, 4 Tracking'!$E$6:$E$105,"0.5",'2. GPRA 1, 2, 4 Tracking'!$I$6:$I$105,"New Hire")</f>
        <v>0</v>
      </c>
      <c r="AE61" s="55">
        <f>COUNTIFS('2. GPRA 1, 2, 4 Tracking'!$D$6:$D$105,'1. LEA List &amp; Summary Sheet'!$B61, '2. GPRA 1, 2, 4 Tracking'!$E$6:$E$105,"0.6",'2. GPRA 1, 2, 4 Tracking'!$I$6:$I$105,"New Hire")</f>
        <v>0</v>
      </c>
      <c r="AF61" s="55">
        <f>COUNTIFS('2. GPRA 1, 2, 4 Tracking'!$D$6:$D$105,'1. LEA List &amp; Summary Sheet'!$B61, '2. GPRA 1, 2, 4 Tracking'!$E$6:$E$105,"0.7",'2. GPRA 1, 2, 4 Tracking'!$I$6:$I$105,"New Hire")</f>
        <v>0</v>
      </c>
      <c r="AG61" s="55">
        <f>COUNTIFS('2. GPRA 1, 2, 4 Tracking'!$D$6:$D$105,'1. LEA List &amp; Summary Sheet'!$B61, '2. GPRA 1, 2, 4 Tracking'!$E$6:$E$105,"0.8",'2. GPRA 1, 2, 4 Tracking'!$I$6:$I$105,"New Hire")</f>
        <v>0</v>
      </c>
      <c r="AH61" s="55">
        <f>COUNTIFS('2. GPRA 1, 2, 4 Tracking'!$D$6:$D$105,'1. LEA List &amp; Summary Sheet'!$B61, '2. GPRA 1, 2, 4 Tracking'!$E$6:$E$105,"0.9",'2. GPRA 1, 2, 4 Tracking'!$I$6:$I$105,"New Hire")</f>
        <v>0</v>
      </c>
      <c r="AI61" s="56">
        <f>COUNTIFS('2. GPRA 1, 2, 4 Tracking'!$D$6:$D$105,'1. LEA List &amp; Summary Sheet'!$B61, '2. GPRA 1, 2, 4 Tracking'!$E$6:$E$105,"1.0",'2. GPRA 1, 2, 4 Tracking'!$I$6:$I$105,"New Hire")</f>
        <v>0</v>
      </c>
      <c r="AJ61" s="90">
        <f t="shared" si="3"/>
        <v>0</v>
      </c>
      <c r="AK61" s="57">
        <f>COUNTIFS('2. GPRA 1, 2, 4 Tracking'!$D$6:$D$105,'1. LEA List &amp; Summary Sheet'!$B61, '2. GPRA 1, 2, 4 Tracking'!$E$6:$E$105,"0.1",'2. GPRA 1, 2, 4 Tracking'!$J$6:$J$105,"New Hire")</f>
        <v>0</v>
      </c>
      <c r="AL61" s="57">
        <f>COUNTIFS('2. GPRA 1, 2, 4 Tracking'!$D$6:$D$105,'1. LEA List &amp; Summary Sheet'!$B61, '2. GPRA 1, 2, 4 Tracking'!$E$6:$E$105,"0.2",'2. GPRA 1, 2, 4 Tracking'!$J$6:$J$105,"New Hire")</f>
        <v>0</v>
      </c>
      <c r="AM61" s="57">
        <f>COUNTIFS('2. GPRA 1, 2, 4 Tracking'!$D$6:$D$105,'1. LEA List &amp; Summary Sheet'!$B61, '2. GPRA 1, 2, 4 Tracking'!$E$6:$E$105,"0.3",'2. GPRA 1, 2, 4 Tracking'!$J$6:$J$105,"New Hire")</f>
        <v>0</v>
      </c>
      <c r="AN61" s="57">
        <f>COUNTIFS('2. GPRA 1, 2, 4 Tracking'!$D$6:$D$105,'1. LEA List &amp; Summary Sheet'!$B61, '2. GPRA 1, 2, 4 Tracking'!$E$6:$E$105,"0.4",'2. GPRA 1, 2, 4 Tracking'!$J$6:$J$105,"New Hire")</f>
        <v>0</v>
      </c>
      <c r="AO61" s="57">
        <f>COUNTIFS('2. GPRA 1, 2, 4 Tracking'!$D$6:$D$105,'1. LEA List &amp; Summary Sheet'!$B61, '2. GPRA 1, 2, 4 Tracking'!$E$6:$E$105,"0.5",'2. GPRA 1, 2, 4 Tracking'!$J$6:$J$105,"New Hire")</f>
        <v>0</v>
      </c>
      <c r="AP61" s="57">
        <f>COUNTIFS('2. GPRA 1, 2, 4 Tracking'!$D$6:$D$105,'1. LEA List &amp; Summary Sheet'!$B61, '2. GPRA 1, 2, 4 Tracking'!$E$6:$E$105,"0.6",'2. GPRA 1, 2, 4 Tracking'!$J$6:$J$105,"New Hire")</f>
        <v>0</v>
      </c>
      <c r="AQ61" s="57">
        <f>COUNTIFS('2. GPRA 1, 2, 4 Tracking'!$D$6:$D$105,'1. LEA List &amp; Summary Sheet'!$B61, '2. GPRA 1, 2, 4 Tracking'!$E$6:$E$105,"0.7",'2. GPRA 1, 2, 4 Tracking'!$J$6:$J$105,"New Hire")</f>
        <v>0</v>
      </c>
      <c r="AR61" s="57">
        <f>COUNTIFS('2. GPRA 1, 2, 4 Tracking'!$D$6:$D$105,'1. LEA List &amp; Summary Sheet'!$B61, '2. GPRA 1, 2, 4 Tracking'!$E$6:$E$105,"0.8",'2. GPRA 1, 2, 4 Tracking'!$J$6:$J$105,"New Hire")</f>
        <v>0</v>
      </c>
      <c r="AS61" s="57">
        <f>COUNTIFS('2. GPRA 1, 2, 4 Tracking'!$D$6:$D$105,'1. LEA List &amp; Summary Sheet'!$B61, '2. GPRA 1, 2, 4 Tracking'!$E$6:$E$105,"0.9",'2. GPRA 1, 2, 4 Tracking'!$J$6:$J$105,"New Hire")</f>
        <v>0</v>
      </c>
      <c r="AT61" s="58">
        <f>COUNTIFS('2. GPRA 1, 2, 4 Tracking'!$D$6:$D$105,'1. LEA List &amp; Summary Sheet'!$B61, '2. GPRA 1, 2, 4 Tracking'!$E$6:$E$105,"1.0",'2. GPRA 1, 2, 4 Tracking'!$J$6:$J$105,"New Hire")</f>
        <v>0</v>
      </c>
      <c r="AU61" s="90">
        <f t="shared" si="4"/>
        <v>0</v>
      </c>
      <c r="AV61" s="55">
        <f>COUNTIFS('2. GPRA 1, 2, 4 Tracking'!$D$6:$D$105,'1. LEA List &amp; Summary Sheet'!$B61, '2. GPRA 1, 2, 4 Tracking'!$E$6:$E$105,"0.1",'2. GPRA 1, 2, 4 Tracking'!$K$6:$K$105,"New Hire")</f>
        <v>0</v>
      </c>
      <c r="AW61" s="55">
        <f>COUNTIFS('2. GPRA 1, 2, 4 Tracking'!$D$6:$D$105,'1. LEA List &amp; Summary Sheet'!$B61, '2. GPRA 1, 2, 4 Tracking'!$E$6:$E$105,"0.2",'2. GPRA 1, 2, 4 Tracking'!$K$6:$K$105,"New Hire")</f>
        <v>0</v>
      </c>
      <c r="AX61" s="55">
        <f>COUNTIFS('2. GPRA 1, 2, 4 Tracking'!$D$6:$D$105,'1. LEA List &amp; Summary Sheet'!$B61, '2. GPRA 1, 2, 4 Tracking'!$E$6:$E$105,"0.3",'2. GPRA 1, 2, 4 Tracking'!$K$6:$K$105,"New Hire")</f>
        <v>0</v>
      </c>
      <c r="AY61" s="55">
        <f>COUNTIFS('2. GPRA 1, 2, 4 Tracking'!$D$6:$D$105,'1. LEA List &amp; Summary Sheet'!$B61, '2. GPRA 1, 2, 4 Tracking'!$E$6:$E$105,"0.4",'2. GPRA 1, 2, 4 Tracking'!$K$6:$K$105,"New Hire")</f>
        <v>0</v>
      </c>
      <c r="AZ61" s="55">
        <f>COUNTIFS('2. GPRA 1, 2, 4 Tracking'!$D$6:$D$105,'1. LEA List &amp; Summary Sheet'!$B61, '2. GPRA 1, 2, 4 Tracking'!$E$6:$E$105,"0.5",'2. GPRA 1, 2, 4 Tracking'!$K$6:$K$105,"New Hire")</f>
        <v>0</v>
      </c>
      <c r="BA61" s="55">
        <f>COUNTIFS('2. GPRA 1, 2, 4 Tracking'!$D$6:$D$105,'1. LEA List &amp; Summary Sheet'!$B61, '2. GPRA 1, 2, 4 Tracking'!$E$6:$E$105,"0.6",'2. GPRA 1, 2, 4 Tracking'!$K$6:$K$105,"New Hire")</f>
        <v>0</v>
      </c>
      <c r="BB61" s="55">
        <f>COUNTIFS('2. GPRA 1, 2, 4 Tracking'!$D$6:$D$105,'1. LEA List &amp; Summary Sheet'!$B61, '2. GPRA 1, 2, 4 Tracking'!$E$6:$E$105,"0.7",'2. GPRA 1, 2, 4 Tracking'!$K$6:$K$105,"New Hire")</f>
        <v>0</v>
      </c>
      <c r="BC61" s="55">
        <f>COUNTIFS('2. GPRA 1, 2, 4 Tracking'!$D$6:$D$105,'1. LEA List &amp; Summary Sheet'!$B61, '2. GPRA 1, 2, 4 Tracking'!$E$6:$E$105,"0.8",'2. GPRA 1, 2, 4 Tracking'!$K$6:$K$105,"New Hire")</f>
        <v>0</v>
      </c>
      <c r="BD61" s="55">
        <f>COUNTIFS('2. GPRA 1, 2, 4 Tracking'!$D$6:$D$105,'1. LEA List &amp; Summary Sheet'!$B61, '2. GPRA 1, 2, 4 Tracking'!$E$6:$E$105,"0.9",'2. GPRA 1, 2, 4 Tracking'!$K$6:$K$105,"New Hire")</f>
        <v>0</v>
      </c>
      <c r="BE61" s="56">
        <f>COUNTIFS('2. GPRA 1, 2, 4 Tracking'!$D$6:$D$105,'1. LEA List &amp; Summary Sheet'!$B61, '2. GPRA 1, 2, 4 Tracking'!$E$6:$E$105,"1.0",'2. GPRA 1, 2, 4 Tracking'!$K$6:$K$105,"New Hire")</f>
        <v>0</v>
      </c>
      <c r="BF61" s="64"/>
    </row>
    <row r="62" spans="2:58" ht="78.75" customHeight="1" thickBot="1" x14ac:dyDescent="0.4">
      <c r="B62" s="71"/>
      <c r="C62" s="90">
        <f t="shared" si="0"/>
        <v>0</v>
      </c>
      <c r="D62" s="55">
        <f>COUNTIFS('2. GPRA 1, 2, 4 Tracking'!$D$6:$D$105,'1. LEA List &amp; Summary Sheet'!$B62, '2. GPRA 1, 2, 4 Tracking'!$E$6:$E$105,"0.1",'2. GPRA 1, 2, 4 Tracking'!$G$6:$G$105,"New Hire")</f>
        <v>0</v>
      </c>
      <c r="E62" s="56">
        <f>COUNTIFS('2. GPRA 1, 2, 4 Tracking'!$D$6:$D$105,'1. LEA List &amp; Summary Sheet'!$B62, '2. GPRA 1, 2, 4 Tracking'!$E$6:$E$105,"0.2",'2. GPRA 1, 2, 4 Tracking'!$G$6:$G$105,"New Hire")</f>
        <v>0</v>
      </c>
      <c r="F62" s="56">
        <f>COUNTIFS('2. GPRA 1, 2, 4 Tracking'!$D$6:$D$105,'1. LEA List &amp; Summary Sheet'!$B62, '2. GPRA 1, 2, 4 Tracking'!$E$6:$E$105,"0.3",'2. GPRA 1, 2, 4 Tracking'!$G$6:$G$105,"New Hire")</f>
        <v>0</v>
      </c>
      <c r="G62" s="56">
        <f>COUNTIFS('2. GPRA 1, 2, 4 Tracking'!$D$6:$D$105,'1. LEA List &amp; Summary Sheet'!$B62, '2. GPRA 1, 2, 4 Tracking'!$E$6:$E$105,"0.4",'2. GPRA 1, 2, 4 Tracking'!$G$6:$G$105,"New Hire")</f>
        <v>0</v>
      </c>
      <c r="H62" s="56">
        <f>COUNTIFS('2. GPRA 1, 2, 4 Tracking'!$D$6:$D$105,'1. LEA List &amp; Summary Sheet'!$B62, '2. GPRA 1, 2, 4 Tracking'!$E$6:$E$105,"0.5",'2. GPRA 1, 2, 4 Tracking'!$G$6:$G$105,"New Hire")</f>
        <v>0</v>
      </c>
      <c r="I62" s="56">
        <f>COUNTIFS('2. GPRA 1, 2, 4 Tracking'!$D$6:$D$105,'1. LEA List &amp; Summary Sheet'!$B62, '2. GPRA 1, 2, 4 Tracking'!$E$6:$E$105,"0.6",'2. GPRA 1, 2, 4 Tracking'!$G$6:$G$105,"New Hire")</f>
        <v>0</v>
      </c>
      <c r="J62" s="56">
        <f>COUNTIFS('2. GPRA 1, 2, 4 Tracking'!$D$6:$D$105,'1. LEA List &amp; Summary Sheet'!$B62, '2. GPRA 1, 2, 4 Tracking'!$E$6:$E$105,"0.7",'2. GPRA 1, 2, 4 Tracking'!$G$6:$G$105,"New Hire")</f>
        <v>0</v>
      </c>
      <c r="K62" s="56">
        <f>COUNTIFS('2. GPRA 1, 2, 4 Tracking'!$D$6:$D$105,'1. LEA List &amp; Summary Sheet'!$B62, '2. GPRA 1, 2, 4 Tracking'!$E$6:$E$105,"0.8",'2. GPRA 1, 2, 4 Tracking'!$G$6:$G$105,"New Hire")</f>
        <v>0</v>
      </c>
      <c r="L62" s="56">
        <f>COUNTIFS('2. GPRA 1, 2, 4 Tracking'!$D$6:$D$105,'1. LEA List &amp; Summary Sheet'!$B62, '2. GPRA 1, 2, 4 Tracking'!$E$6:$E$105,"0.9",'2. GPRA 1, 2, 4 Tracking'!$G$6:$G$105,"New Hire")</f>
        <v>0</v>
      </c>
      <c r="M62" s="56">
        <f>COUNTIFS('2. GPRA 1, 2, 4 Tracking'!$D$6:$D$105,'1. LEA List &amp; Summary Sheet'!$B62, '2. GPRA 1, 2, 4 Tracking'!$E$6:$E$105,"1.0",'2. GPRA 1, 2, 4 Tracking'!$G$6:$G$105,"New Hire")</f>
        <v>0</v>
      </c>
      <c r="N62" s="90">
        <f t="shared" si="1"/>
        <v>0</v>
      </c>
      <c r="O62" s="57">
        <f>COUNTIFS('2. GPRA 1, 2, 4 Tracking'!$D$6:$D$105,'1. LEA List &amp; Summary Sheet'!$B62, '2. GPRA 1, 2, 4 Tracking'!$E$6:$E$105,"0.1",'2. GPRA 1, 2, 4 Tracking'!$H$6:$H$105,"New Hire")</f>
        <v>0</v>
      </c>
      <c r="P62" s="57">
        <f>COUNTIFS('2. GPRA 1, 2, 4 Tracking'!$D$6:$D$105,'1. LEA List &amp; Summary Sheet'!$B62, '2. GPRA 1, 2, 4 Tracking'!$E$6:$E$105,"0.2",'2. GPRA 1, 2, 4 Tracking'!$H$6:$H$105,"New Hire")</f>
        <v>0</v>
      </c>
      <c r="Q62" s="57">
        <f>COUNTIFS('2. GPRA 1, 2, 4 Tracking'!$D$6:$D$105,'1. LEA List &amp; Summary Sheet'!$B62, '2. GPRA 1, 2, 4 Tracking'!$E$6:$E$105,"0.3",'2. GPRA 1, 2, 4 Tracking'!$H$6:$H$105,"New Hire")</f>
        <v>0</v>
      </c>
      <c r="R62" s="57">
        <f>COUNTIFS('2. GPRA 1, 2, 4 Tracking'!$D$6:$D$105,'1. LEA List &amp; Summary Sheet'!$B62, '2. GPRA 1, 2, 4 Tracking'!$E$6:$E$105,"0.4",'2. GPRA 1, 2, 4 Tracking'!$H$6:$H$105,"New Hire")</f>
        <v>0</v>
      </c>
      <c r="S62" s="57">
        <f>COUNTIFS('2. GPRA 1, 2, 4 Tracking'!$D$6:$D$105,'1. LEA List &amp; Summary Sheet'!$B62, '2. GPRA 1, 2, 4 Tracking'!$E$6:$E$105,"0.5",'2. GPRA 1, 2, 4 Tracking'!$H$6:$H$105,"New Hire")</f>
        <v>0</v>
      </c>
      <c r="T62" s="57">
        <f>COUNTIFS('2. GPRA 1, 2, 4 Tracking'!$D$6:$D$105,'1. LEA List &amp; Summary Sheet'!$B62, '2. GPRA 1, 2, 4 Tracking'!$E$6:$E$105,"0.6",'2. GPRA 1, 2, 4 Tracking'!$H$6:$H$105,"New Hire")</f>
        <v>0</v>
      </c>
      <c r="U62" s="57">
        <f>COUNTIFS('2. GPRA 1, 2, 4 Tracking'!$D$6:$D$105,'1. LEA List &amp; Summary Sheet'!$B62, '2. GPRA 1, 2, 4 Tracking'!$E$6:$E$105,"0.7",'2. GPRA 1, 2, 4 Tracking'!$H$6:$H$105,"New Hire")</f>
        <v>0</v>
      </c>
      <c r="V62" s="57">
        <f>COUNTIFS('2. GPRA 1, 2, 4 Tracking'!$D$6:$D$105,'1. LEA List &amp; Summary Sheet'!$B62, '2. GPRA 1, 2, 4 Tracking'!$E$6:$E$105,"0.8",'2. GPRA 1, 2, 4 Tracking'!$H$6:$H$105,"New Hire")</f>
        <v>0</v>
      </c>
      <c r="W62" s="57">
        <f>COUNTIFS('2. GPRA 1, 2, 4 Tracking'!$D$6:$D$105,'1. LEA List &amp; Summary Sheet'!$B62, '2. GPRA 1, 2, 4 Tracking'!$E$6:$E$105,"0.9",'2. GPRA 1, 2, 4 Tracking'!$H$6:$H$105,"New Hire")</f>
        <v>0</v>
      </c>
      <c r="X62" s="57">
        <f>COUNTIFS('2. GPRA 1, 2, 4 Tracking'!$D$6:$D$105,'1. LEA List &amp; Summary Sheet'!$B62, '2. GPRA 1, 2, 4 Tracking'!$E$6:$E$105,"1.0",'2. GPRA 1, 2, 4 Tracking'!$H$6:$H$105,"New Hire")</f>
        <v>0</v>
      </c>
      <c r="Y62" s="90">
        <f t="shared" si="2"/>
        <v>0</v>
      </c>
      <c r="Z62" s="55">
        <f>COUNTIFS('2. GPRA 1, 2, 4 Tracking'!$D$6:$D$105,'1. LEA List &amp; Summary Sheet'!$B62, '2. GPRA 1, 2, 4 Tracking'!$E$6:$E$105,"0.1",'2. GPRA 1, 2, 4 Tracking'!$I$6:$I$105,"New Hire")</f>
        <v>0</v>
      </c>
      <c r="AA62" s="55">
        <f>COUNTIFS('2. GPRA 1, 2, 4 Tracking'!$D$6:$D$105,'1. LEA List &amp; Summary Sheet'!$B62, '2. GPRA 1, 2, 4 Tracking'!$E$6:$E$105,"0.2",'2. GPRA 1, 2, 4 Tracking'!$I$6:$I$105,"New Hire")</f>
        <v>0</v>
      </c>
      <c r="AB62" s="55">
        <f>COUNTIFS('2. GPRA 1, 2, 4 Tracking'!$D$6:$D$105,'1. LEA List &amp; Summary Sheet'!$B62, '2. GPRA 1, 2, 4 Tracking'!$E$6:$E$105,"0.3",'2. GPRA 1, 2, 4 Tracking'!$I$6:$I$105,"New Hire")</f>
        <v>0</v>
      </c>
      <c r="AC62" s="55">
        <f>COUNTIFS('2. GPRA 1, 2, 4 Tracking'!$D$6:$D$105,'1. LEA List &amp; Summary Sheet'!$B62, '2. GPRA 1, 2, 4 Tracking'!$E$6:$E$105,"0.4",'2. GPRA 1, 2, 4 Tracking'!$I$6:$I$105,"New Hire")</f>
        <v>0</v>
      </c>
      <c r="AD62" s="55">
        <f>COUNTIFS('2. GPRA 1, 2, 4 Tracking'!$D$6:$D$105,'1. LEA List &amp; Summary Sheet'!$B62, '2. GPRA 1, 2, 4 Tracking'!$E$6:$E$105,"0.5",'2. GPRA 1, 2, 4 Tracking'!$I$6:$I$105,"New Hire")</f>
        <v>0</v>
      </c>
      <c r="AE62" s="55">
        <f>COUNTIFS('2. GPRA 1, 2, 4 Tracking'!$D$6:$D$105,'1. LEA List &amp; Summary Sheet'!$B62, '2. GPRA 1, 2, 4 Tracking'!$E$6:$E$105,"0.6",'2. GPRA 1, 2, 4 Tracking'!$I$6:$I$105,"New Hire")</f>
        <v>0</v>
      </c>
      <c r="AF62" s="55">
        <f>COUNTIFS('2. GPRA 1, 2, 4 Tracking'!$D$6:$D$105,'1. LEA List &amp; Summary Sheet'!$B62, '2. GPRA 1, 2, 4 Tracking'!$E$6:$E$105,"0.7",'2. GPRA 1, 2, 4 Tracking'!$I$6:$I$105,"New Hire")</f>
        <v>0</v>
      </c>
      <c r="AG62" s="55">
        <f>COUNTIFS('2. GPRA 1, 2, 4 Tracking'!$D$6:$D$105,'1. LEA List &amp; Summary Sheet'!$B62, '2. GPRA 1, 2, 4 Tracking'!$E$6:$E$105,"0.8",'2. GPRA 1, 2, 4 Tracking'!$I$6:$I$105,"New Hire")</f>
        <v>0</v>
      </c>
      <c r="AH62" s="55">
        <f>COUNTIFS('2. GPRA 1, 2, 4 Tracking'!$D$6:$D$105,'1. LEA List &amp; Summary Sheet'!$B62, '2. GPRA 1, 2, 4 Tracking'!$E$6:$E$105,"0.9",'2. GPRA 1, 2, 4 Tracking'!$I$6:$I$105,"New Hire")</f>
        <v>0</v>
      </c>
      <c r="AI62" s="56">
        <f>COUNTIFS('2. GPRA 1, 2, 4 Tracking'!$D$6:$D$105,'1. LEA List &amp; Summary Sheet'!$B62, '2. GPRA 1, 2, 4 Tracking'!$E$6:$E$105,"1.0",'2. GPRA 1, 2, 4 Tracking'!$I$6:$I$105,"New Hire")</f>
        <v>0</v>
      </c>
      <c r="AJ62" s="90">
        <f t="shared" si="3"/>
        <v>0</v>
      </c>
      <c r="AK62" s="57">
        <f>COUNTIFS('2. GPRA 1, 2, 4 Tracking'!$D$6:$D$105,'1. LEA List &amp; Summary Sheet'!$B62, '2. GPRA 1, 2, 4 Tracking'!$E$6:$E$105,"0.1",'2. GPRA 1, 2, 4 Tracking'!$J$6:$J$105,"New Hire")</f>
        <v>0</v>
      </c>
      <c r="AL62" s="57">
        <f>COUNTIFS('2. GPRA 1, 2, 4 Tracking'!$D$6:$D$105,'1. LEA List &amp; Summary Sheet'!$B62, '2. GPRA 1, 2, 4 Tracking'!$E$6:$E$105,"0.2",'2. GPRA 1, 2, 4 Tracking'!$J$6:$J$105,"New Hire")</f>
        <v>0</v>
      </c>
      <c r="AM62" s="57">
        <f>COUNTIFS('2. GPRA 1, 2, 4 Tracking'!$D$6:$D$105,'1. LEA List &amp; Summary Sheet'!$B62, '2. GPRA 1, 2, 4 Tracking'!$E$6:$E$105,"0.3",'2. GPRA 1, 2, 4 Tracking'!$J$6:$J$105,"New Hire")</f>
        <v>0</v>
      </c>
      <c r="AN62" s="57">
        <f>COUNTIFS('2. GPRA 1, 2, 4 Tracking'!$D$6:$D$105,'1. LEA List &amp; Summary Sheet'!$B62, '2. GPRA 1, 2, 4 Tracking'!$E$6:$E$105,"0.4",'2. GPRA 1, 2, 4 Tracking'!$J$6:$J$105,"New Hire")</f>
        <v>0</v>
      </c>
      <c r="AO62" s="57">
        <f>COUNTIFS('2. GPRA 1, 2, 4 Tracking'!$D$6:$D$105,'1. LEA List &amp; Summary Sheet'!$B62, '2. GPRA 1, 2, 4 Tracking'!$E$6:$E$105,"0.5",'2. GPRA 1, 2, 4 Tracking'!$J$6:$J$105,"New Hire")</f>
        <v>0</v>
      </c>
      <c r="AP62" s="57">
        <f>COUNTIFS('2. GPRA 1, 2, 4 Tracking'!$D$6:$D$105,'1. LEA List &amp; Summary Sheet'!$B62, '2. GPRA 1, 2, 4 Tracking'!$E$6:$E$105,"0.6",'2. GPRA 1, 2, 4 Tracking'!$J$6:$J$105,"New Hire")</f>
        <v>0</v>
      </c>
      <c r="AQ62" s="57">
        <f>COUNTIFS('2. GPRA 1, 2, 4 Tracking'!$D$6:$D$105,'1. LEA List &amp; Summary Sheet'!$B62, '2. GPRA 1, 2, 4 Tracking'!$E$6:$E$105,"0.7",'2. GPRA 1, 2, 4 Tracking'!$J$6:$J$105,"New Hire")</f>
        <v>0</v>
      </c>
      <c r="AR62" s="57">
        <f>COUNTIFS('2. GPRA 1, 2, 4 Tracking'!$D$6:$D$105,'1. LEA List &amp; Summary Sheet'!$B62, '2. GPRA 1, 2, 4 Tracking'!$E$6:$E$105,"0.8",'2. GPRA 1, 2, 4 Tracking'!$J$6:$J$105,"New Hire")</f>
        <v>0</v>
      </c>
      <c r="AS62" s="57">
        <f>COUNTIFS('2. GPRA 1, 2, 4 Tracking'!$D$6:$D$105,'1. LEA List &amp; Summary Sheet'!$B62, '2. GPRA 1, 2, 4 Tracking'!$E$6:$E$105,"0.9",'2. GPRA 1, 2, 4 Tracking'!$J$6:$J$105,"New Hire")</f>
        <v>0</v>
      </c>
      <c r="AT62" s="58">
        <f>COUNTIFS('2. GPRA 1, 2, 4 Tracking'!$D$6:$D$105,'1. LEA List &amp; Summary Sheet'!$B62, '2. GPRA 1, 2, 4 Tracking'!$E$6:$E$105,"1.0",'2. GPRA 1, 2, 4 Tracking'!$J$6:$J$105,"New Hire")</f>
        <v>0</v>
      </c>
      <c r="AU62" s="90">
        <f t="shared" si="4"/>
        <v>0</v>
      </c>
      <c r="AV62" s="55">
        <f>COUNTIFS('2. GPRA 1, 2, 4 Tracking'!$D$6:$D$105,'1. LEA List &amp; Summary Sheet'!$B62, '2. GPRA 1, 2, 4 Tracking'!$E$6:$E$105,"0.1",'2. GPRA 1, 2, 4 Tracking'!$K$6:$K$105,"New Hire")</f>
        <v>0</v>
      </c>
      <c r="AW62" s="55">
        <f>COUNTIFS('2. GPRA 1, 2, 4 Tracking'!$D$6:$D$105,'1. LEA List &amp; Summary Sheet'!$B62, '2. GPRA 1, 2, 4 Tracking'!$E$6:$E$105,"0.2",'2. GPRA 1, 2, 4 Tracking'!$K$6:$K$105,"New Hire")</f>
        <v>0</v>
      </c>
      <c r="AX62" s="55">
        <f>COUNTIFS('2. GPRA 1, 2, 4 Tracking'!$D$6:$D$105,'1. LEA List &amp; Summary Sheet'!$B62, '2. GPRA 1, 2, 4 Tracking'!$E$6:$E$105,"0.3",'2. GPRA 1, 2, 4 Tracking'!$K$6:$K$105,"New Hire")</f>
        <v>0</v>
      </c>
      <c r="AY62" s="55">
        <f>COUNTIFS('2. GPRA 1, 2, 4 Tracking'!$D$6:$D$105,'1. LEA List &amp; Summary Sheet'!$B62, '2. GPRA 1, 2, 4 Tracking'!$E$6:$E$105,"0.4",'2. GPRA 1, 2, 4 Tracking'!$K$6:$K$105,"New Hire")</f>
        <v>0</v>
      </c>
      <c r="AZ62" s="55">
        <f>COUNTIFS('2. GPRA 1, 2, 4 Tracking'!$D$6:$D$105,'1. LEA List &amp; Summary Sheet'!$B62, '2. GPRA 1, 2, 4 Tracking'!$E$6:$E$105,"0.5",'2. GPRA 1, 2, 4 Tracking'!$K$6:$K$105,"New Hire")</f>
        <v>0</v>
      </c>
      <c r="BA62" s="55">
        <f>COUNTIFS('2. GPRA 1, 2, 4 Tracking'!$D$6:$D$105,'1. LEA List &amp; Summary Sheet'!$B62, '2. GPRA 1, 2, 4 Tracking'!$E$6:$E$105,"0.6",'2. GPRA 1, 2, 4 Tracking'!$K$6:$K$105,"New Hire")</f>
        <v>0</v>
      </c>
      <c r="BB62" s="55">
        <f>COUNTIFS('2. GPRA 1, 2, 4 Tracking'!$D$6:$D$105,'1. LEA List &amp; Summary Sheet'!$B62, '2. GPRA 1, 2, 4 Tracking'!$E$6:$E$105,"0.7",'2. GPRA 1, 2, 4 Tracking'!$K$6:$K$105,"New Hire")</f>
        <v>0</v>
      </c>
      <c r="BC62" s="55">
        <f>COUNTIFS('2. GPRA 1, 2, 4 Tracking'!$D$6:$D$105,'1. LEA List &amp; Summary Sheet'!$B62, '2. GPRA 1, 2, 4 Tracking'!$E$6:$E$105,"0.8",'2. GPRA 1, 2, 4 Tracking'!$K$6:$K$105,"New Hire")</f>
        <v>0</v>
      </c>
      <c r="BD62" s="55">
        <f>COUNTIFS('2. GPRA 1, 2, 4 Tracking'!$D$6:$D$105,'1. LEA List &amp; Summary Sheet'!$B62, '2. GPRA 1, 2, 4 Tracking'!$E$6:$E$105,"0.9",'2. GPRA 1, 2, 4 Tracking'!$K$6:$K$105,"New Hire")</f>
        <v>0</v>
      </c>
      <c r="BE62" s="56">
        <f>COUNTIFS('2. GPRA 1, 2, 4 Tracking'!$D$6:$D$105,'1. LEA List &amp; Summary Sheet'!$B62, '2. GPRA 1, 2, 4 Tracking'!$E$6:$E$105,"1.0",'2. GPRA 1, 2, 4 Tracking'!$K$6:$K$105,"New Hire")</f>
        <v>0</v>
      </c>
      <c r="BF62" s="64"/>
    </row>
    <row r="63" spans="2:58" ht="78.75" customHeight="1" thickBot="1" x14ac:dyDescent="0.4">
      <c r="B63" s="72"/>
      <c r="C63" s="90">
        <f t="shared" si="0"/>
        <v>0</v>
      </c>
      <c r="D63" s="55">
        <f>COUNTIFS('2. GPRA 1, 2, 4 Tracking'!$D$6:$D$105,'1. LEA List &amp; Summary Sheet'!$B63, '2. GPRA 1, 2, 4 Tracking'!$E$6:$E$105,"0.1",'2. GPRA 1, 2, 4 Tracking'!$G$6:$G$105,"New Hire")</f>
        <v>0</v>
      </c>
      <c r="E63" s="56">
        <f>COUNTIFS('2. GPRA 1, 2, 4 Tracking'!$D$6:$D$105,'1. LEA List &amp; Summary Sheet'!$B63, '2. GPRA 1, 2, 4 Tracking'!$E$6:$E$105,"0.2",'2. GPRA 1, 2, 4 Tracking'!$G$6:$G$105,"New Hire")</f>
        <v>0</v>
      </c>
      <c r="F63" s="56">
        <f>COUNTIFS('2. GPRA 1, 2, 4 Tracking'!$D$6:$D$105,'1. LEA List &amp; Summary Sheet'!$B63, '2. GPRA 1, 2, 4 Tracking'!$E$6:$E$105,"0.3",'2. GPRA 1, 2, 4 Tracking'!$G$6:$G$105,"New Hire")</f>
        <v>0</v>
      </c>
      <c r="G63" s="56">
        <f>COUNTIFS('2. GPRA 1, 2, 4 Tracking'!$D$6:$D$105,'1. LEA List &amp; Summary Sheet'!$B63, '2. GPRA 1, 2, 4 Tracking'!$E$6:$E$105,"0.4",'2. GPRA 1, 2, 4 Tracking'!$G$6:$G$105,"New Hire")</f>
        <v>0</v>
      </c>
      <c r="H63" s="56">
        <f>COUNTIFS('2. GPRA 1, 2, 4 Tracking'!$D$6:$D$105,'1. LEA List &amp; Summary Sheet'!$B63, '2. GPRA 1, 2, 4 Tracking'!$E$6:$E$105,"0.5",'2. GPRA 1, 2, 4 Tracking'!$G$6:$G$105,"New Hire")</f>
        <v>0</v>
      </c>
      <c r="I63" s="56">
        <f>COUNTIFS('2. GPRA 1, 2, 4 Tracking'!$D$6:$D$105,'1. LEA List &amp; Summary Sheet'!$B63, '2. GPRA 1, 2, 4 Tracking'!$E$6:$E$105,"0.6",'2. GPRA 1, 2, 4 Tracking'!$G$6:$G$105,"New Hire")</f>
        <v>0</v>
      </c>
      <c r="J63" s="56">
        <f>COUNTIFS('2. GPRA 1, 2, 4 Tracking'!$D$6:$D$105,'1. LEA List &amp; Summary Sheet'!$B63, '2. GPRA 1, 2, 4 Tracking'!$E$6:$E$105,"0.7",'2. GPRA 1, 2, 4 Tracking'!$G$6:$G$105,"New Hire")</f>
        <v>0</v>
      </c>
      <c r="K63" s="56">
        <f>COUNTIFS('2. GPRA 1, 2, 4 Tracking'!$D$6:$D$105,'1. LEA List &amp; Summary Sheet'!$B63, '2. GPRA 1, 2, 4 Tracking'!$E$6:$E$105,"0.8",'2. GPRA 1, 2, 4 Tracking'!$G$6:$G$105,"New Hire")</f>
        <v>0</v>
      </c>
      <c r="L63" s="56">
        <f>COUNTIFS('2. GPRA 1, 2, 4 Tracking'!$D$6:$D$105,'1. LEA List &amp; Summary Sheet'!$B63, '2. GPRA 1, 2, 4 Tracking'!$E$6:$E$105,"0.9",'2. GPRA 1, 2, 4 Tracking'!$G$6:$G$105,"New Hire")</f>
        <v>0</v>
      </c>
      <c r="M63" s="56">
        <f>COUNTIFS('2. GPRA 1, 2, 4 Tracking'!$D$6:$D$105,'1. LEA List &amp; Summary Sheet'!$B63, '2. GPRA 1, 2, 4 Tracking'!$E$6:$E$105,"1.0",'2. GPRA 1, 2, 4 Tracking'!$G$6:$G$105,"New Hire")</f>
        <v>0</v>
      </c>
      <c r="N63" s="90">
        <f t="shared" si="1"/>
        <v>0</v>
      </c>
      <c r="O63" s="57">
        <f>COUNTIFS('2. GPRA 1, 2, 4 Tracking'!$D$6:$D$105,'1. LEA List &amp; Summary Sheet'!$B63, '2. GPRA 1, 2, 4 Tracking'!$E$6:$E$105,"0.1",'2. GPRA 1, 2, 4 Tracking'!$H$6:$H$105,"New Hire")</f>
        <v>0</v>
      </c>
      <c r="P63" s="57">
        <f>COUNTIFS('2. GPRA 1, 2, 4 Tracking'!$D$6:$D$105,'1. LEA List &amp; Summary Sheet'!$B63, '2. GPRA 1, 2, 4 Tracking'!$E$6:$E$105,"0.2",'2. GPRA 1, 2, 4 Tracking'!$H$6:$H$105,"New Hire")</f>
        <v>0</v>
      </c>
      <c r="Q63" s="57">
        <f>COUNTIFS('2. GPRA 1, 2, 4 Tracking'!$D$6:$D$105,'1. LEA List &amp; Summary Sheet'!$B63, '2. GPRA 1, 2, 4 Tracking'!$E$6:$E$105,"0.3",'2. GPRA 1, 2, 4 Tracking'!$H$6:$H$105,"New Hire")</f>
        <v>0</v>
      </c>
      <c r="R63" s="57">
        <f>COUNTIFS('2. GPRA 1, 2, 4 Tracking'!$D$6:$D$105,'1. LEA List &amp; Summary Sheet'!$B63, '2. GPRA 1, 2, 4 Tracking'!$E$6:$E$105,"0.4",'2. GPRA 1, 2, 4 Tracking'!$H$6:$H$105,"New Hire")</f>
        <v>0</v>
      </c>
      <c r="S63" s="57">
        <f>COUNTIFS('2. GPRA 1, 2, 4 Tracking'!$D$6:$D$105,'1. LEA List &amp; Summary Sheet'!$B63, '2. GPRA 1, 2, 4 Tracking'!$E$6:$E$105,"0.5",'2. GPRA 1, 2, 4 Tracking'!$H$6:$H$105,"New Hire")</f>
        <v>0</v>
      </c>
      <c r="T63" s="57">
        <f>COUNTIFS('2. GPRA 1, 2, 4 Tracking'!$D$6:$D$105,'1. LEA List &amp; Summary Sheet'!$B63, '2. GPRA 1, 2, 4 Tracking'!$E$6:$E$105,"0.6",'2. GPRA 1, 2, 4 Tracking'!$H$6:$H$105,"New Hire")</f>
        <v>0</v>
      </c>
      <c r="U63" s="57">
        <f>COUNTIFS('2. GPRA 1, 2, 4 Tracking'!$D$6:$D$105,'1. LEA List &amp; Summary Sheet'!$B63, '2. GPRA 1, 2, 4 Tracking'!$E$6:$E$105,"0.7",'2. GPRA 1, 2, 4 Tracking'!$H$6:$H$105,"New Hire")</f>
        <v>0</v>
      </c>
      <c r="V63" s="57">
        <f>COUNTIFS('2. GPRA 1, 2, 4 Tracking'!$D$6:$D$105,'1. LEA List &amp; Summary Sheet'!$B63, '2. GPRA 1, 2, 4 Tracking'!$E$6:$E$105,"0.8",'2. GPRA 1, 2, 4 Tracking'!$H$6:$H$105,"New Hire")</f>
        <v>0</v>
      </c>
      <c r="W63" s="57">
        <f>COUNTIFS('2. GPRA 1, 2, 4 Tracking'!$D$6:$D$105,'1. LEA List &amp; Summary Sheet'!$B63, '2. GPRA 1, 2, 4 Tracking'!$E$6:$E$105,"0.9",'2. GPRA 1, 2, 4 Tracking'!$H$6:$H$105,"New Hire")</f>
        <v>0</v>
      </c>
      <c r="X63" s="57">
        <f>COUNTIFS('2. GPRA 1, 2, 4 Tracking'!$D$6:$D$105,'1. LEA List &amp; Summary Sheet'!$B63, '2. GPRA 1, 2, 4 Tracking'!$E$6:$E$105,"1.0",'2. GPRA 1, 2, 4 Tracking'!$H$6:$H$105,"New Hire")</f>
        <v>0</v>
      </c>
      <c r="Y63" s="90">
        <f t="shared" si="2"/>
        <v>0</v>
      </c>
      <c r="Z63" s="55">
        <f>COUNTIFS('2. GPRA 1, 2, 4 Tracking'!$D$6:$D$105,'1. LEA List &amp; Summary Sheet'!$B63, '2. GPRA 1, 2, 4 Tracking'!$E$6:$E$105,"0.1",'2. GPRA 1, 2, 4 Tracking'!$I$6:$I$105,"New Hire")</f>
        <v>0</v>
      </c>
      <c r="AA63" s="55">
        <f>COUNTIFS('2. GPRA 1, 2, 4 Tracking'!$D$6:$D$105,'1. LEA List &amp; Summary Sheet'!$B63, '2. GPRA 1, 2, 4 Tracking'!$E$6:$E$105,"0.2",'2. GPRA 1, 2, 4 Tracking'!$I$6:$I$105,"New Hire")</f>
        <v>0</v>
      </c>
      <c r="AB63" s="55">
        <f>COUNTIFS('2. GPRA 1, 2, 4 Tracking'!$D$6:$D$105,'1. LEA List &amp; Summary Sheet'!$B63, '2. GPRA 1, 2, 4 Tracking'!$E$6:$E$105,"0.3",'2. GPRA 1, 2, 4 Tracking'!$I$6:$I$105,"New Hire")</f>
        <v>0</v>
      </c>
      <c r="AC63" s="55">
        <f>COUNTIFS('2. GPRA 1, 2, 4 Tracking'!$D$6:$D$105,'1. LEA List &amp; Summary Sheet'!$B63, '2. GPRA 1, 2, 4 Tracking'!$E$6:$E$105,"0.4",'2. GPRA 1, 2, 4 Tracking'!$I$6:$I$105,"New Hire")</f>
        <v>0</v>
      </c>
      <c r="AD63" s="55">
        <f>COUNTIFS('2. GPRA 1, 2, 4 Tracking'!$D$6:$D$105,'1. LEA List &amp; Summary Sheet'!$B63, '2. GPRA 1, 2, 4 Tracking'!$E$6:$E$105,"0.5",'2. GPRA 1, 2, 4 Tracking'!$I$6:$I$105,"New Hire")</f>
        <v>0</v>
      </c>
      <c r="AE63" s="55">
        <f>COUNTIFS('2. GPRA 1, 2, 4 Tracking'!$D$6:$D$105,'1. LEA List &amp; Summary Sheet'!$B63, '2. GPRA 1, 2, 4 Tracking'!$E$6:$E$105,"0.6",'2. GPRA 1, 2, 4 Tracking'!$I$6:$I$105,"New Hire")</f>
        <v>0</v>
      </c>
      <c r="AF63" s="55">
        <f>COUNTIFS('2. GPRA 1, 2, 4 Tracking'!$D$6:$D$105,'1. LEA List &amp; Summary Sheet'!$B63, '2. GPRA 1, 2, 4 Tracking'!$E$6:$E$105,"0.7",'2. GPRA 1, 2, 4 Tracking'!$I$6:$I$105,"New Hire")</f>
        <v>0</v>
      </c>
      <c r="AG63" s="55">
        <f>COUNTIFS('2. GPRA 1, 2, 4 Tracking'!$D$6:$D$105,'1. LEA List &amp; Summary Sheet'!$B63, '2. GPRA 1, 2, 4 Tracking'!$E$6:$E$105,"0.8",'2. GPRA 1, 2, 4 Tracking'!$I$6:$I$105,"New Hire")</f>
        <v>0</v>
      </c>
      <c r="AH63" s="55">
        <f>COUNTIFS('2. GPRA 1, 2, 4 Tracking'!$D$6:$D$105,'1. LEA List &amp; Summary Sheet'!$B63, '2. GPRA 1, 2, 4 Tracking'!$E$6:$E$105,"0.9",'2. GPRA 1, 2, 4 Tracking'!$I$6:$I$105,"New Hire")</f>
        <v>0</v>
      </c>
      <c r="AI63" s="56">
        <f>COUNTIFS('2. GPRA 1, 2, 4 Tracking'!$D$6:$D$105,'1. LEA List &amp; Summary Sheet'!$B63, '2. GPRA 1, 2, 4 Tracking'!$E$6:$E$105,"1.0",'2. GPRA 1, 2, 4 Tracking'!$I$6:$I$105,"New Hire")</f>
        <v>0</v>
      </c>
      <c r="AJ63" s="90">
        <f t="shared" si="3"/>
        <v>0</v>
      </c>
      <c r="AK63" s="57">
        <f>COUNTIFS('2. GPRA 1, 2, 4 Tracking'!$D$6:$D$105,'1. LEA List &amp; Summary Sheet'!$B63, '2. GPRA 1, 2, 4 Tracking'!$E$6:$E$105,"0.1",'2. GPRA 1, 2, 4 Tracking'!$J$6:$J$105,"New Hire")</f>
        <v>0</v>
      </c>
      <c r="AL63" s="57">
        <f>COUNTIFS('2. GPRA 1, 2, 4 Tracking'!$D$6:$D$105,'1. LEA List &amp; Summary Sheet'!$B63, '2. GPRA 1, 2, 4 Tracking'!$E$6:$E$105,"0.2",'2. GPRA 1, 2, 4 Tracking'!$J$6:$J$105,"New Hire")</f>
        <v>0</v>
      </c>
      <c r="AM63" s="57">
        <f>COUNTIFS('2. GPRA 1, 2, 4 Tracking'!$D$6:$D$105,'1. LEA List &amp; Summary Sheet'!$B63, '2. GPRA 1, 2, 4 Tracking'!$E$6:$E$105,"0.3",'2. GPRA 1, 2, 4 Tracking'!$J$6:$J$105,"New Hire")</f>
        <v>0</v>
      </c>
      <c r="AN63" s="57">
        <f>COUNTIFS('2. GPRA 1, 2, 4 Tracking'!$D$6:$D$105,'1. LEA List &amp; Summary Sheet'!$B63, '2. GPRA 1, 2, 4 Tracking'!$E$6:$E$105,"0.4",'2. GPRA 1, 2, 4 Tracking'!$J$6:$J$105,"New Hire")</f>
        <v>0</v>
      </c>
      <c r="AO63" s="57">
        <f>COUNTIFS('2. GPRA 1, 2, 4 Tracking'!$D$6:$D$105,'1. LEA List &amp; Summary Sheet'!$B63, '2. GPRA 1, 2, 4 Tracking'!$E$6:$E$105,"0.5",'2. GPRA 1, 2, 4 Tracking'!$J$6:$J$105,"New Hire")</f>
        <v>0</v>
      </c>
      <c r="AP63" s="57">
        <f>COUNTIFS('2. GPRA 1, 2, 4 Tracking'!$D$6:$D$105,'1. LEA List &amp; Summary Sheet'!$B63, '2. GPRA 1, 2, 4 Tracking'!$E$6:$E$105,"0.6",'2. GPRA 1, 2, 4 Tracking'!$J$6:$J$105,"New Hire")</f>
        <v>0</v>
      </c>
      <c r="AQ63" s="57">
        <f>COUNTIFS('2. GPRA 1, 2, 4 Tracking'!$D$6:$D$105,'1. LEA List &amp; Summary Sheet'!$B63, '2. GPRA 1, 2, 4 Tracking'!$E$6:$E$105,"0.7",'2. GPRA 1, 2, 4 Tracking'!$J$6:$J$105,"New Hire")</f>
        <v>0</v>
      </c>
      <c r="AR63" s="57">
        <f>COUNTIFS('2. GPRA 1, 2, 4 Tracking'!$D$6:$D$105,'1. LEA List &amp; Summary Sheet'!$B63, '2. GPRA 1, 2, 4 Tracking'!$E$6:$E$105,"0.8",'2. GPRA 1, 2, 4 Tracking'!$J$6:$J$105,"New Hire")</f>
        <v>0</v>
      </c>
      <c r="AS63" s="57">
        <f>COUNTIFS('2. GPRA 1, 2, 4 Tracking'!$D$6:$D$105,'1. LEA List &amp; Summary Sheet'!$B63, '2. GPRA 1, 2, 4 Tracking'!$E$6:$E$105,"0.9",'2. GPRA 1, 2, 4 Tracking'!$J$6:$J$105,"New Hire")</f>
        <v>0</v>
      </c>
      <c r="AT63" s="58">
        <f>COUNTIFS('2. GPRA 1, 2, 4 Tracking'!$D$6:$D$105,'1. LEA List &amp; Summary Sheet'!$B63, '2. GPRA 1, 2, 4 Tracking'!$E$6:$E$105,"1.0",'2. GPRA 1, 2, 4 Tracking'!$J$6:$J$105,"New Hire")</f>
        <v>0</v>
      </c>
      <c r="AU63" s="90">
        <f t="shared" si="4"/>
        <v>0</v>
      </c>
      <c r="AV63" s="55">
        <f>COUNTIFS('2. GPRA 1, 2, 4 Tracking'!$D$6:$D$105,'1. LEA List &amp; Summary Sheet'!$B63, '2. GPRA 1, 2, 4 Tracking'!$E$6:$E$105,"0.1",'2. GPRA 1, 2, 4 Tracking'!$K$6:$K$105,"New Hire")</f>
        <v>0</v>
      </c>
      <c r="AW63" s="55">
        <f>COUNTIFS('2. GPRA 1, 2, 4 Tracking'!$D$6:$D$105,'1. LEA List &amp; Summary Sheet'!$B63, '2. GPRA 1, 2, 4 Tracking'!$E$6:$E$105,"0.2",'2. GPRA 1, 2, 4 Tracking'!$K$6:$K$105,"New Hire")</f>
        <v>0</v>
      </c>
      <c r="AX63" s="55">
        <f>COUNTIFS('2. GPRA 1, 2, 4 Tracking'!$D$6:$D$105,'1. LEA List &amp; Summary Sheet'!$B63, '2. GPRA 1, 2, 4 Tracking'!$E$6:$E$105,"0.3",'2. GPRA 1, 2, 4 Tracking'!$K$6:$K$105,"New Hire")</f>
        <v>0</v>
      </c>
      <c r="AY63" s="55">
        <f>COUNTIFS('2. GPRA 1, 2, 4 Tracking'!$D$6:$D$105,'1. LEA List &amp; Summary Sheet'!$B63, '2. GPRA 1, 2, 4 Tracking'!$E$6:$E$105,"0.4",'2. GPRA 1, 2, 4 Tracking'!$K$6:$K$105,"New Hire")</f>
        <v>0</v>
      </c>
      <c r="AZ63" s="55">
        <f>COUNTIFS('2. GPRA 1, 2, 4 Tracking'!$D$6:$D$105,'1. LEA List &amp; Summary Sheet'!$B63, '2. GPRA 1, 2, 4 Tracking'!$E$6:$E$105,"0.5",'2. GPRA 1, 2, 4 Tracking'!$K$6:$K$105,"New Hire")</f>
        <v>0</v>
      </c>
      <c r="BA63" s="55">
        <f>COUNTIFS('2. GPRA 1, 2, 4 Tracking'!$D$6:$D$105,'1. LEA List &amp; Summary Sheet'!$B63, '2. GPRA 1, 2, 4 Tracking'!$E$6:$E$105,"0.6",'2. GPRA 1, 2, 4 Tracking'!$K$6:$K$105,"New Hire")</f>
        <v>0</v>
      </c>
      <c r="BB63" s="55">
        <f>COUNTIFS('2. GPRA 1, 2, 4 Tracking'!$D$6:$D$105,'1. LEA List &amp; Summary Sheet'!$B63, '2. GPRA 1, 2, 4 Tracking'!$E$6:$E$105,"0.7",'2. GPRA 1, 2, 4 Tracking'!$K$6:$K$105,"New Hire")</f>
        <v>0</v>
      </c>
      <c r="BC63" s="55">
        <f>COUNTIFS('2. GPRA 1, 2, 4 Tracking'!$D$6:$D$105,'1. LEA List &amp; Summary Sheet'!$B63, '2. GPRA 1, 2, 4 Tracking'!$E$6:$E$105,"0.8",'2. GPRA 1, 2, 4 Tracking'!$K$6:$K$105,"New Hire")</f>
        <v>0</v>
      </c>
      <c r="BD63" s="55">
        <f>COUNTIFS('2. GPRA 1, 2, 4 Tracking'!$D$6:$D$105,'1. LEA List &amp; Summary Sheet'!$B63, '2. GPRA 1, 2, 4 Tracking'!$E$6:$E$105,"0.9",'2. GPRA 1, 2, 4 Tracking'!$K$6:$K$105,"New Hire")</f>
        <v>0</v>
      </c>
      <c r="BE63" s="56">
        <f>COUNTIFS('2. GPRA 1, 2, 4 Tracking'!$D$6:$D$105,'1. LEA List &amp; Summary Sheet'!$B63, '2. GPRA 1, 2, 4 Tracking'!$E$6:$E$105,"1.0",'2. GPRA 1, 2, 4 Tracking'!$K$6:$K$105,"New Hire")</f>
        <v>0</v>
      </c>
      <c r="BF63" s="64"/>
    </row>
    <row r="64" spans="2:58" ht="78.75" customHeight="1" thickBot="1" x14ac:dyDescent="0.4">
      <c r="B64" s="72"/>
      <c r="C64" s="90">
        <f t="shared" si="0"/>
        <v>0</v>
      </c>
      <c r="D64" s="55">
        <f>COUNTIFS('2. GPRA 1, 2, 4 Tracking'!$D$6:$D$105,'1. LEA List &amp; Summary Sheet'!$B64, '2. GPRA 1, 2, 4 Tracking'!$E$6:$E$105,"0.1",'2. GPRA 1, 2, 4 Tracking'!$G$6:$G$105,"New Hire")</f>
        <v>0</v>
      </c>
      <c r="E64" s="56">
        <f>COUNTIFS('2. GPRA 1, 2, 4 Tracking'!$D$6:$D$105,'1. LEA List &amp; Summary Sheet'!$B64, '2. GPRA 1, 2, 4 Tracking'!$E$6:$E$105,"0.2",'2. GPRA 1, 2, 4 Tracking'!$G$6:$G$105,"New Hire")</f>
        <v>0</v>
      </c>
      <c r="F64" s="56">
        <f>COUNTIFS('2. GPRA 1, 2, 4 Tracking'!$D$6:$D$105,'1. LEA List &amp; Summary Sheet'!$B64, '2. GPRA 1, 2, 4 Tracking'!$E$6:$E$105,"0.3",'2. GPRA 1, 2, 4 Tracking'!$G$6:$G$105,"New Hire")</f>
        <v>0</v>
      </c>
      <c r="G64" s="56">
        <f>COUNTIFS('2. GPRA 1, 2, 4 Tracking'!$D$6:$D$105,'1. LEA List &amp; Summary Sheet'!$B64, '2. GPRA 1, 2, 4 Tracking'!$E$6:$E$105,"0.4",'2. GPRA 1, 2, 4 Tracking'!$G$6:$G$105,"New Hire")</f>
        <v>0</v>
      </c>
      <c r="H64" s="56">
        <f>COUNTIFS('2. GPRA 1, 2, 4 Tracking'!$D$6:$D$105,'1. LEA List &amp; Summary Sheet'!$B64, '2. GPRA 1, 2, 4 Tracking'!$E$6:$E$105,"0.5",'2. GPRA 1, 2, 4 Tracking'!$G$6:$G$105,"New Hire")</f>
        <v>0</v>
      </c>
      <c r="I64" s="56">
        <f>COUNTIFS('2. GPRA 1, 2, 4 Tracking'!$D$6:$D$105,'1. LEA List &amp; Summary Sheet'!$B64, '2. GPRA 1, 2, 4 Tracking'!$E$6:$E$105,"0.6",'2. GPRA 1, 2, 4 Tracking'!$G$6:$G$105,"New Hire")</f>
        <v>0</v>
      </c>
      <c r="J64" s="56">
        <f>COUNTIFS('2. GPRA 1, 2, 4 Tracking'!$D$6:$D$105,'1. LEA List &amp; Summary Sheet'!$B64, '2. GPRA 1, 2, 4 Tracking'!$E$6:$E$105,"0.7",'2. GPRA 1, 2, 4 Tracking'!$G$6:$G$105,"New Hire")</f>
        <v>0</v>
      </c>
      <c r="K64" s="56">
        <f>COUNTIFS('2. GPRA 1, 2, 4 Tracking'!$D$6:$D$105,'1. LEA List &amp; Summary Sheet'!$B64, '2. GPRA 1, 2, 4 Tracking'!$E$6:$E$105,"0.8",'2. GPRA 1, 2, 4 Tracking'!$G$6:$G$105,"New Hire")</f>
        <v>0</v>
      </c>
      <c r="L64" s="56">
        <f>COUNTIFS('2. GPRA 1, 2, 4 Tracking'!$D$6:$D$105,'1. LEA List &amp; Summary Sheet'!$B64, '2. GPRA 1, 2, 4 Tracking'!$E$6:$E$105,"0.9",'2. GPRA 1, 2, 4 Tracking'!$G$6:$G$105,"New Hire")</f>
        <v>0</v>
      </c>
      <c r="M64" s="56">
        <f>COUNTIFS('2. GPRA 1, 2, 4 Tracking'!$D$6:$D$105,'1. LEA List &amp; Summary Sheet'!$B64, '2. GPRA 1, 2, 4 Tracking'!$E$6:$E$105,"1.0",'2. GPRA 1, 2, 4 Tracking'!$G$6:$G$105,"New Hire")</f>
        <v>0</v>
      </c>
      <c r="N64" s="90">
        <f t="shared" si="1"/>
        <v>0</v>
      </c>
      <c r="O64" s="57">
        <f>COUNTIFS('2. GPRA 1, 2, 4 Tracking'!$D$6:$D$105,'1. LEA List &amp; Summary Sheet'!$B64, '2. GPRA 1, 2, 4 Tracking'!$E$6:$E$105,"0.1",'2. GPRA 1, 2, 4 Tracking'!$H$6:$H$105,"New Hire")</f>
        <v>0</v>
      </c>
      <c r="P64" s="57">
        <f>COUNTIFS('2. GPRA 1, 2, 4 Tracking'!$D$6:$D$105,'1. LEA List &amp; Summary Sheet'!$B64, '2. GPRA 1, 2, 4 Tracking'!$E$6:$E$105,"0.2",'2. GPRA 1, 2, 4 Tracking'!$H$6:$H$105,"New Hire")</f>
        <v>0</v>
      </c>
      <c r="Q64" s="57">
        <f>COUNTIFS('2. GPRA 1, 2, 4 Tracking'!$D$6:$D$105,'1. LEA List &amp; Summary Sheet'!$B64, '2. GPRA 1, 2, 4 Tracking'!$E$6:$E$105,"0.3",'2. GPRA 1, 2, 4 Tracking'!$H$6:$H$105,"New Hire")</f>
        <v>0</v>
      </c>
      <c r="R64" s="57">
        <f>COUNTIFS('2. GPRA 1, 2, 4 Tracking'!$D$6:$D$105,'1. LEA List &amp; Summary Sheet'!$B64, '2. GPRA 1, 2, 4 Tracking'!$E$6:$E$105,"0.4",'2. GPRA 1, 2, 4 Tracking'!$H$6:$H$105,"New Hire")</f>
        <v>0</v>
      </c>
      <c r="S64" s="57">
        <f>COUNTIFS('2. GPRA 1, 2, 4 Tracking'!$D$6:$D$105,'1. LEA List &amp; Summary Sheet'!$B64, '2. GPRA 1, 2, 4 Tracking'!$E$6:$E$105,"0.5",'2. GPRA 1, 2, 4 Tracking'!$H$6:$H$105,"New Hire")</f>
        <v>0</v>
      </c>
      <c r="T64" s="57">
        <f>COUNTIFS('2. GPRA 1, 2, 4 Tracking'!$D$6:$D$105,'1. LEA List &amp; Summary Sheet'!$B64, '2. GPRA 1, 2, 4 Tracking'!$E$6:$E$105,"0.6",'2. GPRA 1, 2, 4 Tracking'!$H$6:$H$105,"New Hire")</f>
        <v>0</v>
      </c>
      <c r="U64" s="57">
        <f>COUNTIFS('2. GPRA 1, 2, 4 Tracking'!$D$6:$D$105,'1. LEA List &amp; Summary Sheet'!$B64, '2. GPRA 1, 2, 4 Tracking'!$E$6:$E$105,"0.7",'2. GPRA 1, 2, 4 Tracking'!$H$6:$H$105,"New Hire")</f>
        <v>0</v>
      </c>
      <c r="V64" s="57">
        <f>COUNTIFS('2. GPRA 1, 2, 4 Tracking'!$D$6:$D$105,'1. LEA List &amp; Summary Sheet'!$B64, '2. GPRA 1, 2, 4 Tracking'!$E$6:$E$105,"0.8",'2. GPRA 1, 2, 4 Tracking'!$H$6:$H$105,"New Hire")</f>
        <v>0</v>
      </c>
      <c r="W64" s="57">
        <f>COUNTIFS('2. GPRA 1, 2, 4 Tracking'!$D$6:$D$105,'1. LEA List &amp; Summary Sheet'!$B64, '2. GPRA 1, 2, 4 Tracking'!$E$6:$E$105,"0.9",'2. GPRA 1, 2, 4 Tracking'!$H$6:$H$105,"New Hire")</f>
        <v>0</v>
      </c>
      <c r="X64" s="57">
        <f>COUNTIFS('2. GPRA 1, 2, 4 Tracking'!$D$6:$D$105,'1. LEA List &amp; Summary Sheet'!$B64, '2. GPRA 1, 2, 4 Tracking'!$E$6:$E$105,"1.0",'2. GPRA 1, 2, 4 Tracking'!$H$6:$H$105,"New Hire")</f>
        <v>0</v>
      </c>
      <c r="Y64" s="90">
        <f t="shared" si="2"/>
        <v>0</v>
      </c>
      <c r="Z64" s="55">
        <f>COUNTIFS('2. GPRA 1, 2, 4 Tracking'!$D$6:$D$105,'1. LEA List &amp; Summary Sheet'!$B64, '2. GPRA 1, 2, 4 Tracking'!$E$6:$E$105,"0.1",'2. GPRA 1, 2, 4 Tracking'!$I$6:$I$105,"New Hire")</f>
        <v>0</v>
      </c>
      <c r="AA64" s="55">
        <f>COUNTIFS('2. GPRA 1, 2, 4 Tracking'!$D$6:$D$105,'1. LEA List &amp; Summary Sheet'!$B64, '2. GPRA 1, 2, 4 Tracking'!$E$6:$E$105,"0.2",'2. GPRA 1, 2, 4 Tracking'!$I$6:$I$105,"New Hire")</f>
        <v>0</v>
      </c>
      <c r="AB64" s="55">
        <f>COUNTIFS('2. GPRA 1, 2, 4 Tracking'!$D$6:$D$105,'1. LEA List &amp; Summary Sheet'!$B64, '2. GPRA 1, 2, 4 Tracking'!$E$6:$E$105,"0.3",'2. GPRA 1, 2, 4 Tracking'!$I$6:$I$105,"New Hire")</f>
        <v>0</v>
      </c>
      <c r="AC64" s="55">
        <f>COUNTIFS('2. GPRA 1, 2, 4 Tracking'!$D$6:$D$105,'1. LEA List &amp; Summary Sheet'!$B64, '2. GPRA 1, 2, 4 Tracking'!$E$6:$E$105,"0.4",'2. GPRA 1, 2, 4 Tracking'!$I$6:$I$105,"New Hire")</f>
        <v>0</v>
      </c>
      <c r="AD64" s="55">
        <f>COUNTIFS('2. GPRA 1, 2, 4 Tracking'!$D$6:$D$105,'1. LEA List &amp; Summary Sheet'!$B64, '2. GPRA 1, 2, 4 Tracking'!$E$6:$E$105,"0.5",'2. GPRA 1, 2, 4 Tracking'!$I$6:$I$105,"New Hire")</f>
        <v>0</v>
      </c>
      <c r="AE64" s="55">
        <f>COUNTIFS('2. GPRA 1, 2, 4 Tracking'!$D$6:$D$105,'1. LEA List &amp; Summary Sheet'!$B64, '2. GPRA 1, 2, 4 Tracking'!$E$6:$E$105,"0.6",'2. GPRA 1, 2, 4 Tracking'!$I$6:$I$105,"New Hire")</f>
        <v>0</v>
      </c>
      <c r="AF64" s="55">
        <f>COUNTIFS('2. GPRA 1, 2, 4 Tracking'!$D$6:$D$105,'1. LEA List &amp; Summary Sheet'!$B64, '2. GPRA 1, 2, 4 Tracking'!$E$6:$E$105,"0.7",'2. GPRA 1, 2, 4 Tracking'!$I$6:$I$105,"New Hire")</f>
        <v>0</v>
      </c>
      <c r="AG64" s="55">
        <f>COUNTIFS('2. GPRA 1, 2, 4 Tracking'!$D$6:$D$105,'1. LEA List &amp; Summary Sheet'!$B64, '2. GPRA 1, 2, 4 Tracking'!$E$6:$E$105,"0.8",'2. GPRA 1, 2, 4 Tracking'!$I$6:$I$105,"New Hire")</f>
        <v>0</v>
      </c>
      <c r="AH64" s="55">
        <f>COUNTIFS('2. GPRA 1, 2, 4 Tracking'!$D$6:$D$105,'1. LEA List &amp; Summary Sheet'!$B64, '2. GPRA 1, 2, 4 Tracking'!$E$6:$E$105,"0.9",'2. GPRA 1, 2, 4 Tracking'!$I$6:$I$105,"New Hire")</f>
        <v>0</v>
      </c>
      <c r="AI64" s="56">
        <f>COUNTIFS('2. GPRA 1, 2, 4 Tracking'!$D$6:$D$105,'1. LEA List &amp; Summary Sheet'!$B64, '2. GPRA 1, 2, 4 Tracking'!$E$6:$E$105,"1.0",'2. GPRA 1, 2, 4 Tracking'!$I$6:$I$105,"New Hire")</f>
        <v>0</v>
      </c>
      <c r="AJ64" s="90">
        <f t="shared" si="3"/>
        <v>0</v>
      </c>
      <c r="AK64" s="57">
        <f>COUNTIFS('2. GPRA 1, 2, 4 Tracking'!$D$6:$D$105,'1. LEA List &amp; Summary Sheet'!$B64, '2. GPRA 1, 2, 4 Tracking'!$E$6:$E$105,"0.1",'2. GPRA 1, 2, 4 Tracking'!$J$6:$J$105,"New Hire")</f>
        <v>0</v>
      </c>
      <c r="AL64" s="57">
        <f>COUNTIFS('2. GPRA 1, 2, 4 Tracking'!$D$6:$D$105,'1. LEA List &amp; Summary Sheet'!$B64, '2. GPRA 1, 2, 4 Tracking'!$E$6:$E$105,"0.2",'2. GPRA 1, 2, 4 Tracking'!$J$6:$J$105,"New Hire")</f>
        <v>0</v>
      </c>
      <c r="AM64" s="57">
        <f>COUNTIFS('2. GPRA 1, 2, 4 Tracking'!$D$6:$D$105,'1. LEA List &amp; Summary Sheet'!$B64, '2. GPRA 1, 2, 4 Tracking'!$E$6:$E$105,"0.3",'2. GPRA 1, 2, 4 Tracking'!$J$6:$J$105,"New Hire")</f>
        <v>0</v>
      </c>
      <c r="AN64" s="57">
        <f>COUNTIFS('2. GPRA 1, 2, 4 Tracking'!$D$6:$D$105,'1. LEA List &amp; Summary Sheet'!$B64, '2. GPRA 1, 2, 4 Tracking'!$E$6:$E$105,"0.4",'2. GPRA 1, 2, 4 Tracking'!$J$6:$J$105,"New Hire")</f>
        <v>0</v>
      </c>
      <c r="AO64" s="57">
        <f>COUNTIFS('2. GPRA 1, 2, 4 Tracking'!$D$6:$D$105,'1. LEA List &amp; Summary Sheet'!$B64, '2. GPRA 1, 2, 4 Tracking'!$E$6:$E$105,"0.5",'2. GPRA 1, 2, 4 Tracking'!$J$6:$J$105,"New Hire")</f>
        <v>0</v>
      </c>
      <c r="AP64" s="57">
        <f>COUNTIFS('2. GPRA 1, 2, 4 Tracking'!$D$6:$D$105,'1. LEA List &amp; Summary Sheet'!$B64, '2. GPRA 1, 2, 4 Tracking'!$E$6:$E$105,"0.6",'2. GPRA 1, 2, 4 Tracking'!$J$6:$J$105,"New Hire")</f>
        <v>0</v>
      </c>
      <c r="AQ64" s="57">
        <f>COUNTIFS('2. GPRA 1, 2, 4 Tracking'!$D$6:$D$105,'1. LEA List &amp; Summary Sheet'!$B64, '2. GPRA 1, 2, 4 Tracking'!$E$6:$E$105,"0.7",'2. GPRA 1, 2, 4 Tracking'!$J$6:$J$105,"New Hire")</f>
        <v>0</v>
      </c>
      <c r="AR64" s="57">
        <f>COUNTIFS('2. GPRA 1, 2, 4 Tracking'!$D$6:$D$105,'1. LEA List &amp; Summary Sheet'!$B64, '2. GPRA 1, 2, 4 Tracking'!$E$6:$E$105,"0.8",'2. GPRA 1, 2, 4 Tracking'!$J$6:$J$105,"New Hire")</f>
        <v>0</v>
      </c>
      <c r="AS64" s="57">
        <f>COUNTIFS('2. GPRA 1, 2, 4 Tracking'!$D$6:$D$105,'1. LEA List &amp; Summary Sheet'!$B64, '2. GPRA 1, 2, 4 Tracking'!$E$6:$E$105,"0.9",'2. GPRA 1, 2, 4 Tracking'!$J$6:$J$105,"New Hire")</f>
        <v>0</v>
      </c>
      <c r="AT64" s="58">
        <f>COUNTIFS('2. GPRA 1, 2, 4 Tracking'!$D$6:$D$105,'1. LEA List &amp; Summary Sheet'!$B64, '2. GPRA 1, 2, 4 Tracking'!$E$6:$E$105,"1.0",'2. GPRA 1, 2, 4 Tracking'!$J$6:$J$105,"New Hire")</f>
        <v>0</v>
      </c>
      <c r="AU64" s="90">
        <f t="shared" si="4"/>
        <v>0</v>
      </c>
      <c r="AV64" s="55">
        <f>COUNTIFS('2. GPRA 1, 2, 4 Tracking'!$D$6:$D$105,'1. LEA List &amp; Summary Sheet'!$B64, '2. GPRA 1, 2, 4 Tracking'!$E$6:$E$105,"0.1",'2. GPRA 1, 2, 4 Tracking'!$K$6:$K$105,"New Hire")</f>
        <v>0</v>
      </c>
      <c r="AW64" s="55">
        <f>COUNTIFS('2. GPRA 1, 2, 4 Tracking'!$D$6:$D$105,'1. LEA List &amp; Summary Sheet'!$B64, '2. GPRA 1, 2, 4 Tracking'!$E$6:$E$105,"0.2",'2. GPRA 1, 2, 4 Tracking'!$K$6:$K$105,"New Hire")</f>
        <v>0</v>
      </c>
      <c r="AX64" s="55">
        <f>COUNTIFS('2. GPRA 1, 2, 4 Tracking'!$D$6:$D$105,'1. LEA List &amp; Summary Sheet'!$B64, '2. GPRA 1, 2, 4 Tracking'!$E$6:$E$105,"0.3",'2. GPRA 1, 2, 4 Tracking'!$K$6:$K$105,"New Hire")</f>
        <v>0</v>
      </c>
      <c r="AY64" s="55">
        <f>COUNTIFS('2. GPRA 1, 2, 4 Tracking'!$D$6:$D$105,'1. LEA List &amp; Summary Sheet'!$B64, '2. GPRA 1, 2, 4 Tracking'!$E$6:$E$105,"0.4",'2. GPRA 1, 2, 4 Tracking'!$K$6:$K$105,"New Hire")</f>
        <v>0</v>
      </c>
      <c r="AZ64" s="55">
        <f>COUNTIFS('2. GPRA 1, 2, 4 Tracking'!$D$6:$D$105,'1. LEA List &amp; Summary Sheet'!$B64, '2. GPRA 1, 2, 4 Tracking'!$E$6:$E$105,"0.5",'2. GPRA 1, 2, 4 Tracking'!$K$6:$K$105,"New Hire")</f>
        <v>0</v>
      </c>
      <c r="BA64" s="55">
        <f>COUNTIFS('2. GPRA 1, 2, 4 Tracking'!$D$6:$D$105,'1. LEA List &amp; Summary Sheet'!$B64, '2. GPRA 1, 2, 4 Tracking'!$E$6:$E$105,"0.6",'2. GPRA 1, 2, 4 Tracking'!$K$6:$K$105,"New Hire")</f>
        <v>0</v>
      </c>
      <c r="BB64" s="55">
        <f>COUNTIFS('2. GPRA 1, 2, 4 Tracking'!$D$6:$D$105,'1. LEA List &amp; Summary Sheet'!$B64, '2. GPRA 1, 2, 4 Tracking'!$E$6:$E$105,"0.7",'2. GPRA 1, 2, 4 Tracking'!$K$6:$K$105,"New Hire")</f>
        <v>0</v>
      </c>
      <c r="BC64" s="55">
        <f>COUNTIFS('2. GPRA 1, 2, 4 Tracking'!$D$6:$D$105,'1. LEA List &amp; Summary Sheet'!$B64, '2. GPRA 1, 2, 4 Tracking'!$E$6:$E$105,"0.8",'2. GPRA 1, 2, 4 Tracking'!$K$6:$K$105,"New Hire")</f>
        <v>0</v>
      </c>
      <c r="BD64" s="55">
        <f>COUNTIFS('2. GPRA 1, 2, 4 Tracking'!$D$6:$D$105,'1. LEA List &amp; Summary Sheet'!$B64, '2. GPRA 1, 2, 4 Tracking'!$E$6:$E$105,"0.9",'2. GPRA 1, 2, 4 Tracking'!$K$6:$K$105,"New Hire")</f>
        <v>0</v>
      </c>
      <c r="BE64" s="56">
        <f>COUNTIFS('2. GPRA 1, 2, 4 Tracking'!$D$6:$D$105,'1. LEA List &amp; Summary Sheet'!$B64, '2. GPRA 1, 2, 4 Tracking'!$E$6:$E$105,"1.0",'2. GPRA 1, 2, 4 Tracking'!$K$6:$K$105,"New Hire")</f>
        <v>0</v>
      </c>
      <c r="BF64" s="64"/>
    </row>
    <row r="65" spans="2:58" ht="78.75" customHeight="1" thickBot="1" x14ac:dyDescent="0.4">
      <c r="B65" s="73"/>
      <c r="C65" s="90">
        <f t="shared" si="0"/>
        <v>0</v>
      </c>
      <c r="D65" s="55">
        <f>COUNTIFS('2. GPRA 1, 2, 4 Tracking'!$D$6:$D$105,'1. LEA List &amp; Summary Sheet'!$B65, '2. GPRA 1, 2, 4 Tracking'!$E$6:$E$105,"0.1",'2. GPRA 1, 2, 4 Tracking'!$G$6:$G$105,"New Hire")</f>
        <v>0</v>
      </c>
      <c r="E65" s="56">
        <f>COUNTIFS('2. GPRA 1, 2, 4 Tracking'!$D$6:$D$105,'1. LEA List &amp; Summary Sheet'!$B65, '2. GPRA 1, 2, 4 Tracking'!$E$6:$E$105,"0.2",'2. GPRA 1, 2, 4 Tracking'!$G$6:$G$105,"New Hire")</f>
        <v>0</v>
      </c>
      <c r="F65" s="56">
        <f>COUNTIFS('2. GPRA 1, 2, 4 Tracking'!$D$6:$D$105,'1. LEA List &amp; Summary Sheet'!$B65, '2. GPRA 1, 2, 4 Tracking'!$E$6:$E$105,"0.3",'2. GPRA 1, 2, 4 Tracking'!$G$6:$G$105,"New Hire")</f>
        <v>0</v>
      </c>
      <c r="G65" s="56">
        <f>COUNTIFS('2. GPRA 1, 2, 4 Tracking'!$D$6:$D$105,'1. LEA List &amp; Summary Sheet'!$B65, '2. GPRA 1, 2, 4 Tracking'!$E$6:$E$105,"0.4",'2. GPRA 1, 2, 4 Tracking'!$G$6:$G$105,"New Hire")</f>
        <v>0</v>
      </c>
      <c r="H65" s="56">
        <f>COUNTIFS('2. GPRA 1, 2, 4 Tracking'!$D$6:$D$105,'1. LEA List &amp; Summary Sheet'!$B65, '2. GPRA 1, 2, 4 Tracking'!$E$6:$E$105,"0.5",'2. GPRA 1, 2, 4 Tracking'!$G$6:$G$105,"New Hire")</f>
        <v>0</v>
      </c>
      <c r="I65" s="56">
        <f>COUNTIFS('2. GPRA 1, 2, 4 Tracking'!$D$6:$D$105,'1. LEA List &amp; Summary Sheet'!$B65, '2. GPRA 1, 2, 4 Tracking'!$E$6:$E$105,"0.6",'2. GPRA 1, 2, 4 Tracking'!$G$6:$G$105,"New Hire")</f>
        <v>0</v>
      </c>
      <c r="J65" s="56">
        <f>COUNTIFS('2. GPRA 1, 2, 4 Tracking'!$D$6:$D$105,'1. LEA List &amp; Summary Sheet'!$B65, '2. GPRA 1, 2, 4 Tracking'!$E$6:$E$105,"0.7",'2. GPRA 1, 2, 4 Tracking'!$G$6:$G$105,"New Hire")</f>
        <v>0</v>
      </c>
      <c r="K65" s="56">
        <f>COUNTIFS('2. GPRA 1, 2, 4 Tracking'!$D$6:$D$105,'1. LEA List &amp; Summary Sheet'!$B65, '2. GPRA 1, 2, 4 Tracking'!$E$6:$E$105,"0.8",'2. GPRA 1, 2, 4 Tracking'!$G$6:$G$105,"New Hire")</f>
        <v>0</v>
      </c>
      <c r="L65" s="56">
        <f>COUNTIFS('2. GPRA 1, 2, 4 Tracking'!$D$6:$D$105,'1. LEA List &amp; Summary Sheet'!$B65, '2. GPRA 1, 2, 4 Tracking'!$E$6:$E$105,"0.9",'2. GPRA 1, 2, 4 Tracking'!$G$6:$G$105,"New Hire")</f>
        <v>0</v>
      </c>
      <c r="M65" s="56">
        <f>COUNTIFS('2. GPRA 1, 2, 4 Tracking'!$D$6:$D$105,'1. LEA List &amp; Summary Sheet'!$B65, '2. GPRA 1, 2, 4 Tracking'!$E$6:$E$105,"1.0",'2. GPRA 1, 2, 4 Tracking'!$G$6:$G$105,"New Hire")</f>
        <v>0</v>
      </c>
      <c r="N65" s="90">
        <f>(O65*0.1)+(P65*0.2) +(Q65*0.3) +(R65*0.4) +(S65*0.5) +(T65*0.6)+(U65*0.7)+(V65*0.8)+(W65*0.9)+(X65*1)</f>
        <v>0</v>
      </c>
      <c r="O65" s="57">
        <f>COUNTIFS('2. GPRA 1, 2, 4 Tracking'!$D$6:$D$105,'1. LEA List &amp; Summary Sheet'!$B65, '2. GPRA 1, 2, 4 Tracking'!$E$6:$E$105,"0.1",'2. GPRA 1, 2, 4 Tracking'!$H$6:$H$105,"New Hire")</f>
        <v>0</v>
      </c>
      <c r="P65" s="57">
        <f>COUNTIFS('2. GPRA 1, 2, 4 Tracking'!$D$6:$D$105,'1. LEA List &amp; Summary Sheet'!$B65, '2. GPRA 1, 2, 4 Tracking'!$E$6:$E$105,"0.2",'2. GPRA 1, 2, 4 Tracking'!$H$6:$H$105,"New Hire")</f>
        <v>0</v>
      </c>
      <c r="Q65" s="57">
        <f>COUNTIFS('2. GPRA 1, 2, 4 Tracking'!$D$6:$D$105,'1. LEA List &amp; Summary Sheet'!$B65, '2. GPRA 1, 2, 4 Tracking'!$E$6:$E$105,"0.3",'2. GPRA 1, 2, 4 Tracking'!$H$6:$H$105,"New Hire")</f>
        <v>0</v>
      </c>
      <c r="R65" s="57">
        <f>COUNTIFS('2. GPRA 1, 2, 4 Tracking'!$D$6:$D$105,'1. LEA List &amp; Summary Sheet'!$B65, '2. GPRA 1, 2, 4 Tracking'!$E$6:$E$105,"0.4",'2. GPRA 1, 2, 4 Tracking'!$H$6:$H$105,"New Hire")</f>
        <v>0</v>
      </c>
      <c r="S65" s="57">
        <f>COUNTIFS('2. GPRA 1, 2, 4 Tracking'!$D$6:$D$105,'1. LEA List &amp; Summary Sheet'!$B65, '2. GPRA 1, 2, 4 Tracking'!$E$6:$E$105,"0.5",'2. GPRA 1, 2, 4 Tracking'!$H$6:$H$105,"New Hire")</f>
        <v>0</v>
      </c>
      <c r="T65" s="57">
        <f>COUNTIFS('2. GPRA 1, 2, 4 Tracking'!$D$6:$D$105,'1. LEA List &amp; Summary Sheet'!$B65, '2. GPRA 1, 2, 4 Tracking'!$E$6:$E$105,"0.6",'2. GPRA 1, 2, 4 Tracking'!$H$6:$H$105,"New Hire")</f>
        <v>0</v>
      </c>
      <c r="U65" s="57">
        <f>COUNTIFS('2. GPRA 1, 2, 4 Tracking'!$D$6:$D$105,'1. LEA List &amp; Summary Sheet'!$B65, '2. GPRA 1, 2, 4 Tracking'!$E$6:$E$105,"0.7",'2. GPRA 1, 2, 4 Tracking'!$H$6:$H$105,"New Hire")</f>
        <v>0</v>
      </c>
      <c r="V65" s="57">
        <f>COUNTIFS('2. GPRA 1, 2, 4 Tracking'!$D$6:$D$105,'1. LEA List &amp; Summary Sheet'!$B65, '2. GPRA 1, 2, 4 Tracking'!$E$6:$E$105,"0.8",'2. GPRA 1, 2, 4 Tracking'!$H$6:$H$105,"New Hire")</f>
        <v>0</v>
      </c>
      <c r="W65" s="57">
        <f>COUNTIFS('2. GPRA 1, 2, 4 Tracking'!$D$6:$D$105,'1. LEA List &amp; Summary Sheet'!$B65, '2. GPRA 1, 2, 4 Tracking'!$E$6:$E$105,"0.9",'2. GPRA 1, 2, 4 Tracking'!$H$6:$H$105,"New Hire")</f>
        <v>0</v>
      </c>
      <c r="X65" s="57">
        <f>COUNTIFS('2. GPRA 1, 2, 4 Tracking'!$D$6:$D$105,'1. LEA List &amp; Summary Sheet'!$B65, '2. GPRA 1, 2, 4 Tracking'!$E$6:$E$105,"1.0",'2. GPRA 1, 2, 4 Tracking'!$H$6:$H$105,"New Hire")</f>
        <v>0</v>
      </c>
      <c r="Y65" s="90">
        <f t="shared" si="2"/>
        <v>0</v>
      </c>
      <c r="Z65" s="55">
        <f>COUNTIFS('2. GPRA 1, 2, 4 Tracking'!$D$6:$D$105,'1. LEA List &amp; Summary Sheet'!$B65, '2. GPRA 1, 2, 4 Tracking'!$E$6:$E$105,"0.1",'2. GPRA 1, 2, 4 Tracking'!$I$6:$I$105,"New Hire")</f>
        <v>0</v>
      </c>
      <c r="AA65" s="55">
        <f>COUNTIFS('2. GPRA 1, 2, 4 Tracking'!$D$6:$D$105,'1. LEA List &amp; Summary Sheet'!$B65, '2. GPRA 1, 2, 4 Tracking'!$E$6:$E$105,"0.2",'2. GPRA 1, 2, 4 Tracking'!$I$6:$I$105,"New Hire")</f>
        <v>0</v>
      </c>
      <c r="AB65" s="55">
        <f>COUNTIFS('2. GPRA 1, 2, 4 Tracking'!$D$6:$D$105,'1. LEA List &amp; Summary Sheet'!$B65, '2. GPRA 1, 2, 4 Tracking'!$E$6:$E$105,"0.3",'2. GPRA 1, 2, 4 Tracking'!$I$6:$I$105,"New Hire")</f>
        <v>0</v>
      </c>
      <c r="AC65" s="55">
        <f>COUNTIFS('2. GPRA 1, 2, 4 Tracking'!$D$6:$D$105,'1. LEA List &amp; Summary Sheet'!$B65, '2. GPRA 1, 2, 4 Tracking'!$E$6:$E$105,"0.4",'2. GPRA 1, 2, 4 Tracking'!$I$6:$I$105,"New Hire")</f>
        <v>0</v>
      </c>
      <c r="AD65" s="55">
        <f>COUNTIFS('2. GPRA 1, 2, 4 Tracking'!$D$6:$D$105,'1. LEA List &amp; Summary Sheet'!$B65, '2. GPRA 1, 2, 4 Tracking'!$E$6:$E$105,"0.5",'2. GPRA 1, 2, 4 Tracking'!$I$6:$I$105,"New Hire")</f>
        <v>0</v>
      </c>
      <c r="AE65" s="55">
        <f>COUNTIFS('2. GPRA 1, 2, 4 Tracking'!$D$6:$D$105,'1. LEA List &amp; Summary Sheet'!$B65, '2. GPRA 1, 2, 4 Tracking'!$E$6:$E$105,"0.6",'2. GPRA 1, 2, 4 Tracking'!$I$6:$I$105,"New Hire")</f>
        <v>0</v>
      </c>
      <c r="AF65" s="55">
        <f>COUNTIFS('2. GPRA 1, 2, 4 Tracking'!$D$6:$D$105,'1. LEA List &amp; Summary Sheet'!$B65, '2. GPRA 1, 2, 4 Tracking'!$E$6:$E$105,"0.7",'2. GPRA 1, 2, 4 Tracking'!$I$6:$I$105,"New Hire")</f>
        <v>0</v>
      </c>
      <c r="AG65" s="55">
        <f>COUNTIFS('2. GPRA 1, 2, 4 Tracking'!$D$6:$D$105,'1. LEA List &amp; Summary Sheet'!$B65, '2. GPRA 1, 2, 4 Tracking'!$E$6:$E$105,"0.8",'2. GPRA 1, 2, 4 Tracking'!$I$6:$I$105,"New Hire")</f>
        <v>0</v>
      </c>
      <c r="AH65" s="55">
        <f>COUNTIFS('2. GPRA 1, 2, 4 Tracking'!$D$6:$D$105,'1. LEA List &amp; Summary Sheet'!$B65, '2. GPRA 1, 2, 4 Tracking'!$E$6:$E$105,"0.9",'2. GPRA 1, 2, 4 Tracking'!$I$6:$I$105,"New Hire")</f>
        <v>0</v>
      </c>
      <c r="AI65" s="56">
        <f>COUNTIFS('2. GPRA 1, 2, 4 Tracking'!$D$6:$D$105,'1. LEA List &amp; Summary Sheet'!$B65, '2. GPRA 1, 2, 4 Tracking'!$E$6:$E$105,"1.0",'2. GPRA 1, 2, 4 Tracking'!$I$6:$I$105,"New Hire")</f>
        <v>0</v>
      </c>
      <c r="AJ65" s="90">
        <f t="shared" si="3"/>
        <v>0</v>
      </c>
      <c r="AK65" s="57">
        <f>COUNTIFS('2. GPRA 1, 2, 4 Tracking'!$D$6:$D$105,'1. LEA List &amp; Summary Sheet'!$B65, '2. GPRA 1, 2, 4 Tracking'!$E$6:$E$105,"0.1",'2. GPRA 1, 2, 4 Tracking'!$J$6:$J$105,"New Hire")</f>
        <v>0</v>
      </c>
      <c r="AL65" s="57">
        <f>COUNTIFS('2. GPRA 1, 2, 4 Tracking'!$D$6:$D$105,'1. LEA List &amp; Summary Sheet'!$B65, '2. GPRA 1, 2, 4 Tracking'!$E$6:$E$105,"0.2",'2. GPRA 1, 2, 4 Tracking'!$J$6:$J$105,"New Hire")</f>
        <v>0</v>
      </c>
      <c r="AM65" s="57">
        <f>COUNTIFS('2. GPRA 1, 2, 4 Tracking'!$D$6:$D$105,'1. LEA List &amp; Summary Sheet'!$B65, '2. GPRA 1, 2, 4 Tracking'!$E$6:$E$105,"0.3",'2. GPRA 1, 2, 4 Tracking'!$J$6:$J$105,"New Hire")</f>
        <v>0</v>
      </c>
      <c r="AN65" s="57">
        <f>COUNTIFS('2. GPRA 1, 2, 4 Tracking'!$D$6:$D$105,'1. LEA List &amp; Summary Sheet'!$B65, '2. GPRA 1, 2, 4 Tracking'!$E$6:$E$105,"0.4",'2. GPRA 1, 2, 4 Tracking'!$J$6:$J$105,"New Hire")</f>
        <v>0</v>
      </c>
      <c r="AO65" s="57">
        <f>COUNTIFS('2. GPRA 1, 2, 4 Tracking'!$D$6:$D$105,'1. LEA List &amp; Summary Sheet'!$B65, '2. GPRA 1, 2, 4 Tracking'!$E$6:$E$105,"0.5",'2. GPRA 1, 2, 4 Tracking'!$J$6:$J$105,"New Hire")</f>
        <v>0</v>
      </c>
      <c r="AP65" s="57">
        <f>COUNTIFS('2. GPRA 1, 2, 4 Tracking'!$D$6:$D$105,'1. LEA List &amp; Summary Sheet'!$B65, '2. GPRA 1, 2, 4 Tracking'!$E$6:$E$105,"0.6",'2. GPRA 1, 2, 4 Tracking'!$J$6:$J$105,"New Hire")</f>
        <v>0</v>
      </c>
      <c r="AQ65" s="57">
        <f>COUNTIFS('2. GPRA 1, 2, 4 Tracking'!$D$6:$D$105,'1. LEA List &amp; Summary Sheet'!$B65, '2. GPRA 1, 2, 4 Tracking'!$E$6:$E$105,"0.7",'2. GPRA 1, 2, 4 Tracking'!$J$6:$J$105,"New Hire")</f>
        <v>0</v>
      </c>
      <c r="AR65" s="57">
        <f>COUNTIFS('2. GPRA 1, 2, 4 Tracking'!$D$6:$D$105,'1. LEA List &amp; Summary Sheet'!$B65, '2. GPRA 1, 2, 4 Tracking'!$E$6:$E$105,"0.8",'2. GPRA 1, 2, 4 Tracking'!$J$6:$J$105,"New Hire")</f>
        <v>0</v>
      </c>
      <c r="AS65" s="57">
        <f>COUNTIFS('2. GPRA 1, 2, 4 Tracking'!$D$6:$D$105,'1. LEA List &amp; Summary Sheet'!$B65, '2. GPRA 1, 2, 4 Tracking'!$E$6:$E$105,"0.9",'2. GPRA 1, 2, 4 Tracking'!$J$6:$J$105,"New Hire")</f>
        <v>0</v>
      </c>
      <c r="AT65" s="58">
        <f>COUNTIFS('2. GPRA 1, 2, 4 Tracking'!$D$6:$D$105,'1. LEA List &amp; Summary Sheet'!$B65, '2. GPRA 1, 2, 4 Tracking'!$E$6:$E$105,"1.0",'2. GPRA 1, 2, 4 Tracking'!$J$6:$J$105,"New Hire")</f>
        <v>0</v>
      </c>
      <c r="AU65" s="90">
        <f t="shared" si="4"/>
        <v>0</v>
      </c>
      <c r="AV65" s="55">
        <f>COUNTIFS('2. GPRA 1, 2, 4 Tracking'!$D$6:$D$105,'1. LEA List &amp; Summary Sheet'!$B65, '2. GPRA 1, 2, 4 Tracking'!$E$6:$E$105,"0.1",'2. GPRA 1, 2, 4 Tracking'!$K$6:$K$105,"New Hire")</f>
        <v>0</v>
      </c>
      <c r="AW65" s="55">
        <f>COUNTIFS('2. GPRA 1, 2, 4 Tracking'!$D$6:$D$105,'1. LEA List &amp; Summary Sheet'!$B65, '2. GPRA 1, 2, 4 Tracking'!$E$6:$E$105,"0.2",'2. GPRA 1, 2, 4 Tracking'!$K$6:$K$105,"New Hire")</f>
        <v>0</v>
      </c>
      <c r="AX65" s="55">
        <f>COUNTIFS('2. GPRA 1, 2, 4 Tracking'!$D$6:$D$105,'1. LEA List &amp; Summary Sheet'!$B65, '2. GPRA 1, 2, 4 Tracking'!$E$6:$E$105,"0.3",'2. GPRA 1, 2, 4 Tracking'!$K$6:$K$105,"New Hire")</f>
        <v>0</v>
      </c>
      <c r="AY65" s="55">
        <f>COUNTIFS('2. GPRA 1, 2, 4 Tracking'!$D$6:$D$105,'1. LEA List &amp; Summary Sheet'!$B65, '2. GPRA 1, 2, 4 Tracking'!$E$6:$E$105,"0.4",'2. GPRA 1, 2, 4 Tracking'!$K$6:$K$105,"New Hire")</f>
        <v>0</v>
      </c>
      <c r="AZ65" s="55">
        <f>COUNTIFS('2. GPRA 1, 2, 4 Tracking'!$D$6:$D$105,'1. LEA List &amp; Summary Sheet'!$B65, '2. GPRA 1, 2, 4 Tracking'!$E$6:$E$105,"0.5",'2. GPRA 1, 2, 4 Tracking'!$K$6:$K$105,"New Hire")</f>
        <v>0</v>
      </c>
      <c r="BA65" s="55">
        <f>COUNTIFS('2. GPRA 1, 2, 4 Tracking'!$D$6:$D$105,'1. LEA List &amp; Summary Sheet'!$B65, '2. GPRA 1, 2, 4 Tracking'!$E$6:$E$105,"0.6",'2. GPRA 1, 2, 4 Tracking'!$K$6:$K$105,"New Hire")</f>
        <v>0</v>
      </c>
      <c r="BB65" s="55">
        <f>COUNTIFS('2. GPRA 1, 2, 4 Tracking'!$D$6:$D$105,'1. LEA List &amp; Summary Sheet'!$B65, '2. GPRA 1, 2, 4 Tracking'!$E$6:$E$105,"0.7",'2. GPRA 1, 2, 4 Tracking'!$K$6:$K$105,"New Hire")</f>
        <v>0</v>
      </c>
      <c r="BC65" s="55">
        <f>COUNTIFS('2. GPRA 1, 2, 4 Tracking'!$D$6:$D$105,'1. LEA List &amp; Summary Sheet'!$B65, '2. GPRA 1, 2, 4 Tracking'!$E$6:$E$105,"0.8",'2. GPRA 1, 2, 4 Tracking'!$K$6:$K$105,"New Hire")</f>
        <v>0</v>
      </c>
      <c r="BD65" s="55">
        <f>COUNTIFS('2. GPRA 1, 2, 4 Tracking'!$D$6:$D$105,'1. LEA List &amp; Summary Sheet'!$B65, '2. GPRA 1, 2, 4 Tracking'!$E$6:$E$105,"0.9",'2. GPRA 1, 2, 4 Tracking'!$K$6:$K$105,"New Hire")</f>
        <v>0</v>
      </c>
      <c r="BE65" s="56">
        <f>COUNTIFS('2. GPRA 1, 2, 4 Tracking'!$D$6:$D$105,'1. LEA List &amp; Summary Sheet'!$B65, '2. GPRA 1, 2, 4 Tracking'!$E$6:$E$105,"1.0",'2. GPRA 1, 2, 4 Tracking'!$K$6:$K$105,"New Hire")</f>
        <v>0</v>
      </c>
      <c r="BF65" s="65"/>
    </row>
  </sheetData>
  <sheetProtection sheet="1" formatCells="0" formatColumns="0" formatRows="0" insertColumns="0" insertRows="0"/>
  <mergeCells count="6">
    <mergeCell ref="C1:BE3"/>
    <mergeCell ref="N5:X5"/>
    <mergeCell ref="Y5:AI5"/>
    <mergeCell ref="AJ5:AT5"/>
    <mergeCell ref="AU5:BE5"/>
    <mergeCell ref="C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L113"/>
  <sheetViews>
    <sheetView zoomScale="110" zoomScaleNormal="110" workbookViewId="0">
      <selection activeCell="C8" sqref="C8:E8"/>
    </sheetView>
  </sheetViews>
  <sheetFormatPr defaultColWidth="8.81640625" defaultRowHeight="14.5" x14ac:dyDescent="0.35"/>
  <cols>
    <col min="2" max="2" width="5.81640625" customWidth="1"/>
    <col min="3" max="3" width="29.1796875" customWidth="1"/>
    <col min="4" max="4" width="16.6328125" style="3" customWidth="1"/>
    <col min="5" max="5" width="14.81640625" style="3" customWidth="1"/>
    <col min="6" max="6" width="19" style="16" customWidth="1"/>
    <col min="7" max="11" width="32.81640625" style="11" customWidth="1"/>
  </cols>
  <sheetData>
    <row r="1" spans="2:12" ht="21.5" customHeight="1" x14ac:dyDescent="0.35">
      <c r="E1" s="106" t="s">
        <v>108</v>
      </c>
      <c r="F1" s="106"/>
      <c r="G1" s="106"/>
      <c r="H1" s="106"/>
      <c r="I1" s="106"/>
      <c r="J1" s="106"/>
      <c r="K1" s="59"/>
    </row>
    <row r="2" spans="2:12" ht="26" customHeight="1" x14ac:dyDescent="0.35">
      <c r="E2" s="106"/>
      <c r="F2" s="106"/>
      <c r="G2" s="106"/>
      <c r="H2" s="106"/>
      <c r="I2" s="106"/>
      <c r="J2" s="106"/>
      <c r="K2" s="59"/>
    </row>
    <row r="4" spans="2:12" ht="18.5" x14ac:dyDescent="0.45">
      <c r="B4" s="108" t="s">
        <v>86</v>
      </c>
      <c r="C4" s="109"/>
      <c r="D4" s="109"/>
      <c r="E4" s="109"/>
      <c r="F4" s="109"/>
      <c r="G4" s="109"/>
      <c r="H4" s="109"/>
      <c r="I4" s="109"/>
      <c r="J4" s="109"/>
      <c r="K4" s="109"/>
    </row>
    <row r="5" spans="2:12" ht="18.5" x14ac:dyDescent="0.35">
      <c r="B5" s="8" t="s">
        <v>4</v>
      </c>
      <c r="C5" s="9" t="s">
        <v>35</v>
      </c>
      <c r="D5" s="9" t="s">
        <v>23</v>
      </c>
      <c r="E5" s="9" t="s">
        <v>25</v>
      </c>
      <c r="F5" s="10" t="s">
        <v>5</v>
      </c>
      <c r="G5" s="14" t="s">
        <v>62</v>
      </c>
      <c r="H5" s="14" t="s">
        <v>63</v>
      </c>
      <c r="I5" s="14" t="s">
        <v>64</v>
      </c>
      <c r="J5" s="14" t="s">
        <v>56</v>
      </c>
      <c r="K5" s="14" t="s">
        <v>66</v>
      </c>
      <c r="L5" s="2"/>
    </row>
    <row r="6" spans="2:12" x14ac:dyDescent="0.35">
      <c r="B6" s="74">
        <v>1</v>
      </c>
      <c r="C6" s="75" t="s">
        <v>22</v>
      </c>
      <c r="D6" s="74" t="s">
        <v>27</v>
      </c>
      <c r="E6" s="74">
        <v>1</v>
      </c>
      <c r="F6" s="76" t="s">
        <v>6</v>
      </c>
      <c r="G6" s="78" t="s">
        <v>31</v>
      </c>
      <c r="H6" s="78" t="s">
        <v>8</v>
      </c>
      <c r="I6" s="78" t="s">
        <v>33</v>
      </c>
      <c r="J6" s="78" t="s">
        <v>33</v>
      </c>
      <c r="K6" s="78" t="s">
        <v>33</v>
      </c>
    </row>
    <row r="7" spans="2:12" x14ac:dyDescent="0.35">
      <c r="B7" s="74">
        <v>2</v>
      </c>
      <c r="C7" s="75" t="s">
        <v>29</v>
      </c>
      <c r="D7" s="74" t="s">
        <v>28</v>
      </c>
      <c r="E7" s="74">
        <v>1</v>
      </c>
      <c r="F7" s="77"/>
      <c r="G7" s="78"/>
      <c r="H7" s="78" t="s">
        <v>31</v>
      </c>
      <c r="I7" s="78" t="s">
        <v>32</v>
      </c>
      <c r="J7" s="78"/>
      <c r="K7" s="78"/>
    </row>
    <row r="8" spans="2:12" x14ac:dyDescent="0.35">
      <c r="B8" s="74">
        <v>3</v>
      </c>
      <c r="C8" s="75"/>
      <c r="D8" s="74"/>
      <c r="E8" s="74"/>
      <c r="F8" s="77"/>
      <c r="G8" s="78"/>
      <c r="H8" s="78"/>
      <c r="I8" s="78"/>
      <c r="J8" s="78"/>
      <c r="K8" s="78"/>
    </row>
    <row r="9" spans="2:12" x14ac:dyDescent="0.35">
      <c r="B9" s="74">
        <v>4</v>
      </c>
      <c r="C9" s="75"/>
      <c r="D9" s="74"/>
      <c r="E9" s="74"/>
      <c r="F9" s="77"/>
      <c r="G9" s="78"/>
      <c r="H9" s="78"/>
      <c r="I9" s="78"/>
      <c r="J9" s="78"/>
      <c r="K9" s="78"/>
    </row>
    <row r="10" spans="2:12" x14ac:dyDescent="0.35">
      <c r="B10" s="74">
        <v>5</v>
      </c>
      <c r="C10" s="75"/>
      <c r="D10" s="74"/>
      <c r="E10" s="74"/>
      <c r="F10" s="77"/>
      <c r="G10" s="78"/>
      <c r="H10" s="78"/>
      <c r="I10" s="78"/>
      <c r="J10" s="78"/>
      <c r="K10" s="78"/>
    </row>
    <row r="11" spans="2:12" x14ac:dyDescent="0.35">
      <c r="B11" s="74">
        <v>6</v>
      </c>
      <c r="C11" s="75"/>
      <c r="D11" s="74"/>
      <c r="E11" s="74"/>
      <c r="F11" s="77"/>
      <c r="G11" s="78"/>
      <c r="H11" s="78"/>
      <c r="I11" s="78"/>
      <c r="J11" s="78"/>
      <c r="K11" s="78"/>
    </row>
    <row r="12" spans="2:12" x14ac:dyDescent="0.35">
      <c r="B12" s="74">
        <v>7</v>
      </c>
      <c r="C12" s="75"/>
      <c r="D12" s="74"/>
      <c r="E12" s="74"/>
      <c r="F12" s="77"/>
      <c r="G12" s="78"/>
      <c r="H12" s="78"/>
      <c r="I12" s="78"/>
      <c r="J12" s="78"/>
      <c r="K12" s="78"/>
    </row>
    <row r="13" spans="2:12" x14ac:dyDescent="0.35">
      <c r="B13" s="74">
        <v>8</v>
      </c>
      <c r="C13" s="75"/>
      <c r="D13" s="74"/>
      <c r="E13" s="74"/>
      <c r="F13" s="77"/>
      <c r="G13" s="78"/>
      <c r="H13" s="78"/>
      <c r="I13" s="78"/>
      <c r="J13" s="78"/>
      <c r="K13" s="78"/>
    </row>
    <row r="14" spans="2:12" x14ac:dyDescent="0.35">
      <c r="B14" s="74">
        <v>9</v>
      </c>
      <c r="C14" s="75"/>
      <c r="D14" s="74"/>
      <c r="E14" s="74"/>
      <c r="F14" s="77"/>
      <c r="G14" s="78"/>
      <c r="H14" s="78"/>
      <c r="I14" s="78"/>
      <c r="J14" s="78"/>
      <c r="K14" s="78"/>
    </row>
    <row r="15" spans="2:12" x14ac:dyDescent="0.35">
      <c r="B15" s="74">
        <v>10</v>
      </c>
      <c r="C15" s="75"/>
      <c r="D15" s="74"/>
      <c r="E15" s="74"/>
      <c r="F15" s="77"/>
      <c r="G15" s="78"/>
      <c r="H15" s="78"/>
      <c r="I15" s="78"/>
      <c r="J15" s="78"/>
      <c r="K15" s="78"/>
    </row>
    <row r="16" spans="2:12" x14ac:dyDescent="0.35">
      <c r="B16" s="74">
        <v>11</v>
      </c>
      <c r="C16" s="75"/>
      <c r="D16" s="74"/>
      <c r="E16" s="74"/>
      <c r="F16" s="77"/>
      <c r="G16" s="78"/>
      <c r="H16" s="78"/>
      <c r="I16" s="78"/>
      <c r="J16" s="78"/>
      <c r="K16" s="78"/>
    </row>
    <row r="17" spans="2:11" x14ac:dyDescent="0.35">
      <c r="B17" s="74">
        <v>12</v>
      </c>
      <c r="C17" s="75"/>
      <c r="D17" s="74"/>
      <c r="E17" s="74"/>
      <c r="F17" s="77"/>
      <c r="G17" s="78"/>
      <c r="H17" s="78"/>
      <c r="I17" s="78"/>
      <c r="J17" s="78"/>
      <c r="K17" s="78"/>
    </row>
    <row r="18" spans="2:11" x14ac:dyDescent="0.35">
      <c r="B18" s="74">
        <v>13</v>
      </c>
      <c r="C18" s="75"/>
      <c r="D18" s="74"/>
      <c r="E18" s="74"/>
      <c r="F18" s="77"/>
      <c r="G18" s="78"/>
      <c r="H18" s="78"/>
      <c r="I18" s="78"/>
      <c r="J18" s="78"/>
      <c r="K18" s="78"/>
    </row>
    <row r="19" spans="2:11" x14ac:dyDescent="0.35">
      <c r="B19" s="74">
        <v>14</v>
      </c>
      <c r="C19" s="75"/>
      <c r="D19" s="74"/>
      <c r="E19" s="74"/>
      <c r="F19" s="77"/>
      <c r="G19" s="78"/>
      <c r="H19" s="78"/>
      <c r="I19" s="78"/>
      <c r="J19" s="78"/>
      <c r="K19" s="78"/>
    </row>
    <row r="20" spans="2:11" x14ac:dyDescent="0.35">
      <c r="B20" s="74">
        <v>15</v>
      </c>
      <c r="C20" s="75"/>
      <c r="D20" s="74"/>
      <c r="E20" s="74"/>
      <c r="F20" s="77"/>
      <c r="G20" s="78"/>
      <c r="H20" s="78"/>
      <c r="I20" s="78"/>
      <c r="J20" s="78"/>
      <c r="K20" s="78"/>
    </row>
    <row r="21" spans="2:11" x14ac:dyDescent="0.35">
      <c r="B21" s="74">
        <v>16</v>
      </c>
      <c r="C21" s="75"/>
      <c r="D21" s="74"/>
      <c r="E21" s="74"/>
      <c r="F21" s="77"/>
      <c r="G21" s="78"/>
      <c r="H21" s="78"/>
      <c r="I21" s="78"/>
      <c r="J21" s="78"/>
      <c r="K21" s="78"/>
    </row>
    <row r="22" spans="2:11" x14ac:dyDescent="0.35">
      <c r="B22" s="74">
        <v>17</v>
      </c>
      <c r="C22" s="75"/>
      <c r="D22" s="74"/>
      <c r="E22" s="74"/>
      <c r="F22" s="77"/>
      <c r="G22" s="78"/>
      <c r="H22" s="78"/>
      <c r="I22" s="78"/>
      <c r="J22" s="78"/>
      <c r="K22" s="78"/>
    </row>
    <row r="23" spans="2:11" x14ac:dyDescent="0.35">
      <c r="B23" s="74">
        <v>18</v>
      </c>
      <c r="C23" s="75"/>
      <c r="D23" s="74"/>
      <c r="E23" s="74"/>
      <c r="F23" s="77"/>
      <c r="G23" s="78"/>
      <c r="H23" s="78"/>
      <c r="I23" s="78"/>
      <c r="J23" s="78"/>
      <c r="K23" s="78"/>
    </row>
    <row r="24" spans="2:11" x14ac:dyDescent="0.35">
      <c r="B24" s="74">
        <v>19</v>
      </c>
      <c r="C24" s="75"/>
      <c r="D24" s="74"/>
      <c r="E24" s="74"/>
      <c r="F24" s="77"/>
      <c r="G24" s="78"/>
      <c r="H24" s="78"/>
      <c r="I24" s="78"/>
      <c r="J24" s="78"/>
      <c r="K24" s="78"/>
    </row>
    <row r="25" spans="2:11" x14ac:dyDescent="0.35">
      <c r="B25" s="74">
        <v>20</v>
      </c>
      <c r="C25" s="75"/>
      <c r="D25" s="74"/>
      <c r="E25" s="74"/>
      <c r="F25" s="77"/>
      <c r="G25" s="78"/>
      <c r="H25" s="78"/>
      <c r="I25" s="78"/>
      <c r="J25" s="78"/>
      <c r="K25" s="78"/>
    </row>
    <row r="26" spans="2:11" x14ac:dyDescent="0.35">
      <c r="B26" s="74">
        <v>21</v>
      </c>
      <c r="C26" s="75"/>
      <c r="D26" s="74"/>
      <c r="E26" s="74"/>
      <c r="F26" s="77"/>
      <c r="G26" s="78"/>
      <c r="H26" s="78"/>
      <c r="I26" s="78"/>
      <c r="J26" s="78"/>
      <c r="K26" s="78"/>
    </row>
    <row r="27" spans="2:11" x14ac:dyDescent="0.35">
      <c r="B27" s="74">
        <v>22</v>
      </c>
      <c r="C27" s="75"/>
      <c r="D27" s="74"/>
      <c r="E27" s="74"/>
      <c r="F27" s="77"/>
      <c r="G27" s="78"/>
      <c r="H27" s="78"/>
      <c r="I27" s="78"/>
      <c r="J27" s="78"/>
      <c r="K27" s="78"/>
    </row>
    <row r="28" spans="2:11" x14ac:dyDescent="0.35">
      <c r="B28" s="74">
        <v>23</v>
      </c>
      <c r="C28" s="75"/>
      <c r="D28" s="74"/>
      <c r="E28" s="74"/>
      <c r="F28" s="77"/>
      <c r="G28" s="78"/>
      <c r="H28" s="78"/>
      <c r="I28" s="78"/>
      <c r="J28" s="78"/>
      <c r="K28" s="78"/>
    </row>
    <row r="29" spans="2:11" x14ac:dyDescent="0.35">
      <c r="B29" s="74">
        <v>24</v>
      </c>
      <c r="C29" s="75"/>
      <c r="D29" s="74"/>
      <c r="E29" s="74"/>
      <c r="F29" s="77"/>
      <c r="G29" s="78"/>
      <c r="H29" s="78"/>
      <c r="I29" s="78"/>
      <c r="J29" s="78"/>
      <c r="K29" s="78"/>
    </row>
    <row r="30" spans="2:11" x14ac:dyDescent="0.35">
      <c r="B30" s="74">
        <v>25</v>
      </c>
      <c r="C30" s="75"/>
      <c r="D30" s="74"/>
      <c r="E30" s="74"/>
      <c r="F30" s="77"/>
      <c r="G30" s="78"/>
      <c r="H30" s="78"/>
      <c r="I30" s="78"/>
      <c r="J30" s="78"/>
      <c r="K30" s="78"/>
    </row>
    <row r="31" spans="2:11" x14ac:dyDescent="0.35">
      <c r="B31" s="74">
        <v>26</v>
      </c>
      <c r="C31" s="75"/>
      <c r="D31" s="74"/>
      <c r="E31" s="74"/>
      <c r="F31" s="77"/>
      <c r="G31" s="78"/>
      <c r="H31" s="78"/>
      <c r="I31" s="78"/>
      <c r="J31" s="78"/>
      <c r="K31" s="78"/>
    </row>
    <row r="32" spans="2:11" x14ac:dyDescent="0.35">
      <c r="B32" s="74">
        <v>27</v>
      </c>
      <c r="C32" s="75"/>
      <c r="D32" s="74"/>
      <c r="E32" s="74"/>
      <c r="F32" s="77"/>
      <c r="G32" s="78"/>
      <c r="H32" s="78"/>
      <c r="I32" s="78"/>
      <c r="J32" s="78"/>
      <c r="K32" s="78"/>
    </row>
    <row r="33" spans="2:11" x14ac:dyDescent="0.35">
      <c r="B33" s="74">
        <v>28</v>
      </c>
      <c r="C33" s="75"/>
      <c r="D33" s="74"/>
      <c r="E33" s="74"/>
      <c r="F33" s="77"/>
      <c r="G33" s="78"/>
      <c r="H33" s="78"/>
      <c r="I33" s="78"/>
      <c r="J33" s="78"/>
      <c r="K33" s="78"/>
    </row>
    <row r="34" spans="2:11" x14ac:dyDescent="0.35">
      <c r="B34" s="74">
        <v>29</v>
      </c>
      <c r="C34" s="75"/>
      <c r="D34" s="74"/>
      <c r="E34" s="74"/>
      <c r="F34" s="77"/>
      <c r="G34" s="78"/>
      <c r="H34" s="78"/>
      <c r="I34" s="78"/>
      <c r="J34" s="78"/>
      <c r="K34" s="78"/>
    </row>
    <row r="35" spans="2:11" x14ac:dyDescent="0.35">
      <c r="B35" s="74">
        <v>30</v>
      </c>
      <c r="C35" s="75"/>
      <c r="D35" s="74"/>
      <c r="E35" s="74"/>
      <c r="F35" s="77"/>
      <c r="G35" s="78"/>
      <c r="H35" s="78"/>
      <c r="I35" s="78"/>
      <c r="J35" s="78"/>
      <c r="K35" s="78"/>
    </row>
    <row r="36" spans="2:11" x14ac:dyDescent="0.35">
      <c r="B36" s="74">
        <v>31</v>
      </c>
      <c r="C36" s="75"/>
      <c r="D36" s="74"/>
      <c r="E36" s="74"/>
      <c r="F36" s="77"/>
      <c r="G36" s="78"/>
      <c r="H36" s="78"/>
      <c r="I36" s="78"/>
      <c r="J36" s="78"/>
      <c r="K36" s="78"/>
    </row>
    <row r="37" spans="2:11" x14ac:dyDescent="0.35">
      <c r="B37" s="74">
        <v>32</v>
      </c>
      <c r="C37" s="75"/>
      <c r="D37" s="74"/>
      <c r="E37" s="74"/>
      <c r="F37" s="77"/>
      <c r="G37" s="78"/>
      <c r="H37" s="78"/>
      <c r="I37" s="78"/>
      <c r="J37" s="78"/>
      <c r="K37" s="78"/>
    </row>
    <row r="38" spans="2:11" x14ac:dyDescent="0.35">
      <c r="B38" s="74">
        <v>33</v>
      </c>
      <c r="C38" s="75"/>
      <c r="D38" s="74"/>
      <c r="E38" s="74"/>
      <c r="F38" s="77"/>
      <c r="G38" s="78"/>
      <c r="H38" s="78"/>
      <c r="I38" s="78"/>
      <c r="J38" s="78"/>
      <c r="K38" s="78"/>
    </row>
    <row r="39" spans="2:11" x14ac:dyDescent="0.35">
      <c r="B39" s="74">
        <v>34</v>
      </c>
      <c r="C39" s="75"/>
      <c r="D39" s="74"/>
      <c r="E39" s="74"/>
      <c r="F39" s="77"/>
      <c r="G39" s="78"/>
      <c r="H39" s="78"/>
      <c r="I39" s="78"/>
      <c r="J39" s="78"/>
      <c r="K39" s="78"/>
    </row>
    <row r="40" spans="2:11" x14ac:dyDescent="0.35">
      <c r="B40" s="74">
        <v>35</v>
      </c>
      <c r="C40" s="75"/>
      <c r="D40" s="74"/>
      <c r="E40" s="74"/>
      <c r="F40" s="77"/>
      <c r="G40" s="78"/>
      <c r="H40" s="78"/>
      <c r="I40" s="78"/>
      <c r="J40" s="78"/>
      <c r="K40" s="78"/>
    </row>
    <row r="41" spans="2:11" x14ac:dyDescent="0.35">
      <c r="B41" s="74">
        <v>36</v>
      </c>
      <c r="C41" s="75"/>
      <c r="D41" s="74"/>
      <c r="E41" s="74"/>
      <c r="F41" s="77"/>
      <c r="G41" s="78"/>
      <c r="H41" s="78"/>
      <c r="I41" s="78"/>
      <c r="J41" s="78"/>
      <c r="K41" s="78"/>
    </row>
    <row r="42" spans="2:11" x14ac:dyDescent="0.35">
      <c r="B42" s="74">
        <v>37</v>
      </c>
      <c r="C42" s="75"/>
      <c r="D42" s="74"/>
      <c r="E42" s="74"/>
      <c r="F42" s="77"/>
      <c r="G42" s="78"/>
      <c r="H42" s="78"/>
      <c r="I42" s="78"/>
      <c r="J42" s="78"/>
      <c r="K42" s="78"/>
    </row>
    <row r="43" spans="2:11" x14ac:dyDescent="0.35">
      <c r="B43" s="74">
        <v>38</v>
      </c>
      <c r="C43" s="75"/>
      <c r="D43" s="74"/>
      <c r="E43" s="74"/>
      <c r="F43" s="77"/>
      <c r="G43" s="78"/>
      <c r="H43" s="78"/>
      <c r="I43" s="78"/>
      <c r="J43" s="78"/>
      <c r="K43" s="78"/>
    </row>
    <row r="44" spans="2:11" x14ac:dyDescent="0.35">
      <c r="B44" s="74">
        <v>39</v>
      </c>
      <c r="C44" s="75"/>
      <c r="D44" s="74"/>
      <c r="E44" s="74"/>
      <c r="F44" s="77"/>
      <c r="G44" s="78"/>
      <c r="H44" s="78"/>
      <c r="I44" s="78"/>
      <c r="J44" s="78"/>
      <c r="K44" s="78"/>
    </row>
    <row r="45" spans="2:11" x14ac:dyDescent="0.35">
      <c r="B45" s="74">
        <v>40</v>
      </c>
      <c r="C45" s="75"/>
      <c r="D45" s="74"/>
      <c r="E45" s="74"/>
      <c r="F45" s="77"/>
      <c r="G45" s="78"/>
      <c r="H45" s="78"/>
      <c r="I45" s="78"/>
      <c r="J45" s="78"/>
      <c r="K45" s="78"/>
    </row>
    <row r="46" spans="2:11" x14ac:dyDescent="0.35">
      <c r="B46" s="74">
        <v>41</v>
      </c>
      <c r="C46" s="75"/>
      <c r="D46" s="74"/>
      <c r="E46" s="74"/>
      <c r="F46" s="77"/>
      <c r="G46" s="78"/>
      <c r="H46" s="78"/>
      <c r="I46" s="78"/>
      <c r="J46" s="78"/>
      <c r="K46" s="78"/>
    </row>
    <row r="47" spans="2:11" x14ac:dyDescent="0.35">
      <c r="B47" s="74">
        <v>42</v>
      </c>
      <c r="C47" s="75"/>
      <c r="D47" s="74"/>
      <c r="E47" s="74"/>
      <c r="F47" s="77"/>
      <c r="G47" s="78"/>
      <c r="H47" s="78"/>
      <c r="I47" s="78"/>
      <c r="J47" s="78"/>
      <c r="K47" s="78"/>
    </row>
    <row r="48" spans="2:11" x14ac:dyDescent="0.35">
      <c r="B48" s="74">
        <v>43</v>
      </c>
      <c r="C48" s="75"/>
      <c r="D48" s="74"/>
      <c r="E48" s="74"/>
      <c r="F48" s="77"/>
      <c r="G48" s="78"/>
      <c r="H48" s="78"/>
      <c r="I48" s="78"/>
      <c r="J48" s="78"/>
      <c r="K48" s="78"/>
    </row>
    <row r="49" spans="2:11" x14ac:dyDescent="0.35">
      <c r="B49" s="74">
        <v>44</v>
      </c>
      <c r="C49" s="75"/>
      <c r="D49" s="74"/>
      <c r="E49" s="74"/>
      <c r="F49" s="77"/>
      <c r="G49" s="78"/>
      <c r="H49" s="78"/>
      <c r="I49" s="78"/>
      <c r="J49" s="78"/>
      <c r="K49" s="78"/>
    </row>
    <row r="50" spans="2:11" x14ac:dyDescent="0.35">
      <c r="B50" s="74">
        <v>45</v>
      </c>
      <c r="C50" s="75"/>
      <c r="D50" s="74"/>
      <c r="E50" s="74"/>
      <c r="F50" s="77"/>
      <c r="G50" s="78"/>
      <c r="H50" s="78"/>
      <c r="I50" s="78"/>
      <c r="J50" s="78"/>
      <c r="K50" s="78"/>
    </row>
    <row r="51" spans="2:11" x14ac:dyDescent="0.35">
      <c r="B51" s="74">
        <v>46</v>
      </c>
      <c r="C51" s="75"/>
      <c r="D51" s="74"/>
      <c r="E51" s="74"/>
      <c r="F51" s="77"/>
      <c r="G51" s="78"/>
      <c r="H51" s="78"/>
      <c r="I51" s="78"/>
      <c r="J51" s="78"/>
      <c r="K51" s="78"/>
    </row>
    <row r="52" spans="2:11" x14ac:dyDescent="0.35">
      <c r="B52" s="74">
        <v>47</v>
      </c>
      <c r="C52" s="75"/>
      <c r="D52" s="74"/>
      <c r="E52" s="74"/>
      <c r="F52" s="77"/>
      <c r="G52" s="78"/>
      <c r="H52" s="78"/>
      <c r="I52" s="78"/>
      <c r="J52" s="78"/>
      <c r="K52" s="78"/>
    </row>
    <row r="53" spans="2:11" x14ac:dyDescent="0.35">
      <c r="B53" s="74">
        <v>48</v>
      </c>
      <c r="C53" s="75"/>
      <c r="D53" s="74"/>
      <c r="E53" s="74"/>
      <c r="F53" s="77"/>
      <c r="G53" s="78"/>
      <c r="H53" s="78"/>
      <c r="I53" s="78"/>
      <c r="J53" s="78"/>
      <c r="K53" s="78"/>
    </row>
    <row r="54" spans="2:11" x14ac:dyDescent="0.35">
      <c r="B54" s="74">
        <v>49</v>
      </c>
      <c r="C54" s="75"/>
      <c r="D54" s="74"/>
      <c r="E54" s="74"/>
      <c r="F54" s="77"/>
      <c r="G54" s="78"/>
      <c r="H54" s="78"/>
      <c r="I54" s="78"/>
      <c r="J54" s="78"/>
      <c r="K54" s="78"/>
    </row>
    <row r="55" spans="2:11" x14ac:dyDescent="0.35">
      <c r="B55" s="74">
        <v>50</v>
      </c>
      <c r="C55" s="75"/>
      <c r="D55" s="74"/>
      <c r="E55" s="74"/>
      <c r="F55" s="77"/>
      <c r="G55" s="78"/>
      <c r="H55" s="78"/>
      <c r="I55" s="78"/>
      <c r="J55" s="78"/>
      <c r="K55" s="78"/>
    </row>
    <row r="56" spans="2:11" x14ac:dyDescent="0.35">
      <c r="B56" s="74">
        <v>51</v>
      </c>
      <c r="C56" s="75"/>
      <c r="D56" s="74"/>
      <c r="E56" s="74"/>
      <c r="F56" s="77"/>
      <c r="G56" s="78"/>
      <c r="H56" s="78"/>
      <c r="I56" s="78"/>
      <c r="J56" s="78"/>
      <c r="K56" s="78"/>
    </row>
    <row r="57" spans="2:11" x14ac:dyDescent="0.35">
      <c r="B57" s="74">
        <v>52</v>
      </c>
      <c r="C57" s="75"/>
      <c r="D57" s="74"/>
      <c r="E57" s="74"/>
      <c r="F57" s="77"/>
      <c r="G57" s="78"/>
      <c r="H57" s="78"/>
      <c r="I57" s="78"/>
      <c r="J57" s="78"/>
      <c r="K57" s="78"/>
    </row>
    <row r="58" spans="2:11" x14ac:dyDescent="0.35">
      <c r="B58" s="74">
        <v>53</v>
      </c>
      <c r="C58" s="75"/>
      <c r="D58" s="74"/>
      <c r="E58" s="74"/>
      <c r="F58" s="77"/>
      <c r="G58" s="78"/>
      <c r="H58" s="78"/>
      <c r="I58" s="78"/>
      <c r="J58" s="78"/>
      <c r="K58" s="78"/>
    </row>
    <row r="59" spans="2:11" x14ac:dyDescent="0.35">
      <c r="B59" s="74">
        <v>54</v>
      </c>
      <c r="C59" s="75"/>
      <c r="D59" s="74"/>
      <c r="E59" s="74"/>
      <c r="F59" s="77"/>
      <c r="G59" s="78"/>
      <c r="H59" s="78"/>
      <c r="I59" s="78"/>
      <c r="J59" s="78"/>
      <c r="K59" s="78"/>
    </row>
    <row r="60" spans="2:11" x14ac:dyDescent="0.35">
      <c r="B60" s="74">
        <v>55</v>
      </c>
      <c r="C60" s="75"/>
      <c r="D60" s="74"/>
      <c r="E60" s="74"/>
      <c r="F60" s="77"/>
      <c r="G60" s="78"/>
      <c r="H60" s="78"/>
      <c r="I60" s="78"/>
      <c r="J60" s="78"/>
      <c r="K60" s="78"/>
    </row>
    <row r="61" spans="2:11" x14ac:dyDescent="0.35">
      <c r="B61" s="74">
        <v>56</v>
      </c>
      <c r="C61" s="75"/>
      <c r="D61" s="74"/>
      <c r="E61" s="74"/>
      <c r="F61" s="77"/>
      <c r="G61" s="78"/>
      <c r="H61" s="78"/>
      <c r="I61" s="78"/>
      <c r="J61" s="78"/>
      <c r="K61" s="78"/>
    </row>
    <row r="62" spans="2:11" x14ac:dyDescent="0.35">
      <c r="B62" s="74">
        <v>57</v>
      </c>
      <c r="C62" s="75"/>
      <c r="D62" s="74"/>
      <c r="E62" s="74"/>
      <c r="F62" s="77"/>
      <c r="G62" s="78"/>
      <c r="H62" s="78"/>
      <c r="I62" s="78"/>
      <c r="J62" s="78"/>
      <c r="K62" s="78"/>
    </row>
    <row r="63" spans="2:11" x14ac:dyDescent="0.35">
      <c r="B63" s="74">
        <v>58</v>
      </c>
      <c r="C63" s="75"/>
      <c r="D63" s="74"/>
      <c r="E63" s="74"/>
      <c r="F63" s="77"/>
      <c r="G63" s="78"/>
      <c r="H63" s="78"/>
      <c r="I63" s="78"/>
      <c r="J63" s="78"/>
      <c r="K63" s="78"/>
    </row>
    <row r="64" spans="2:11" x14ac:dyDescent="0.35">
      <c r="B64" s="74">
        <v>59</v>
      </c>
      <c r="C64" s="75"/>
      <c r="D64" s="74"/>
      <c r="E64" s="74"/>
      <c r="F64" s="77"/>
      <c r="G64" s="78"/>
      <c r="H64" s="78"/>
      <c r="I64" s="78"/>
      <c r="J64" s="78"/>
      <c r="K64" s="78"/>
    </row>
    <row r="65" spans="2:11" x14ac:dyDescent="0.35">
      <c r="B65" s="74">
        <v>60</v>
      </c>
      <c r="C65" s="75"/>
      <c r="D65" s="74"/>
      <c r="E65" s="74"/>
      <c r="F65" s="77"/>
      <c r="G65" s="78"/>
      <c r="H65" s="78"/>
      <c r="I65" s="78"/>
      <c r="J65" s="78"/>
      <c r="K65" s="78"/>
    </row>
    <row r="66" spans="2:11" x14ac:dyDescent="0.35">
      <c r="B66" s="74">
        <v>61</v>
      </c>
      <c r="C66" s="75"/>
      <c r="D66" s="74"/>
      <c r="E66" s="74"/>
      <c r="F66" s="77"/>
      <c r="G66" s="78"/>
      <c r="H66" s="78"/>
      <c r="I66" s="78"/>
      <c r="J66" s="78"/>
      <c r="K66" s="78"/>
    </row>
    <row r="67" spans="2:11" x14ac:dyDescent="0.35">
      <c r="B67" s="74">
        <v>62</v>
      </c>
      <c r="C67" s="75"/>
      <c r="D67" s="74"/>
      <c r="E67" s="74"/>
      <c r="F67" s="77"/>
      <c r="G67" s="78"/>
      <c r="H67" s="78"/>
      <c r="I67" s="78"/>
      <c r="J67" s="78"/>
      <c r="K67" s="78"/>
    </row>
    <row r="68" spans="2:11" x14ac:dyDescent="0.35">
      <c r="B68" s="74">
        <v>63</v>
      </c>
      <c r="C68" s="75"/>
      <c r="D68" s="74"/>
      <c r="E68" s="74"/>
      <c r="F68" s="77"/>
      <c r="G68" s="78"/>
      <c r="H68" s="78"/>
      <c r="I68" s="78"/>
      <c r="J68" s="78"/>
      <c r="K68" s="78"/>
    </row>
    <row r="69" spans="2:11" x14ac:dyDescent="0.35">
      <c r="B69" s="74">
        <v>64</v>
      </c>
      <c r="C69" s="75"/>
      <c r="D69" s="74"/>
      <c r="E69" s="74"/>
      <c r="F69" s="77"/>
      <c r="G69" s="78"/>
      <c r="H69" s="78"/>
      <c r="I69" s="78"/>
      <c r="J69" s="78"/>
      <c r="K69" s="78"/>
    </row>
    <row r="70" spans="2:11" x14ac:dyDescent="0.35">
      <c r="B70" s="74">
        <v>65</v>
      </c>
      <c r="C70" s="75"/>
      <c r="D70" s="74"/>
      <c r="E70" s="74"/>
      <c r="F70" s="77"/>
      <c r="G70" s="78"/>
      <c r="H70" s="78"/>
      <c r="I70" s="78"/>
      <c r="J70" s="78"/>
      <c r="K70" s="78"/>
    </row>
    <row r="71" spans="2:11" x14ac:dyDescent="0.35">
      <c r="B71" s="74">
        <v>66</v>
      </c>
      <c r="C71" s="75"/>
      <c r="D71" s="74"/>
      <c r="E71" s="74"/>
      <c r="F71" s="77"/>
      <c r="G71" s="78"/>
      <c r="H71" s="78"/>
      <c r="I71" s="78"/>
      <c r="J71" s="78"/>
      <c r="K71" s="78"/>
    </row>
    <row r="72" spans="2:11" x14ac:dyDescent="0.35">
      <c r="B72" s="74">
        <v>67</v>
      </c>
      <c r="C72" s="75"/>
      <c r="D72" s="74"/>
      <c r="E72" s="74"/>
      <c r="F72" s="77"/>
      <c r="G72" s="78"/>
      <c r="H72" s="78"/>
      <c r="I72" s="78"/>
      <c r="J72" s="78"/>
      <c r="K72" s="78"/>
    </row>
    <row r="73" spans="2:11" x14ac:dyDescent="0.35">
      <c r="B73" s="74">
        <v>68</v>
      </c>
      <c r="C73" s="75"/>
      <c r="D73" s="74"/>
      <c r="E73" s="74"/>
      <c r="F73" s="77"/>
      <c r="G73" s="78"/>
      <c r="H73" s="78"/>
      <c r="I73" s="78"/>
      <c r="J73" s="78"/>
      <c r="K73" s="78"/>
    </row>
    <row r="74" spans="2:11" x14ac:dyDescent="0.35">
      <c r="B74" s="74">
        <v>69</v>
      </c>
      <c r="C74" s="75"/>
      <c r="D74" s="74"/>
      <c r="E74" s="74"/>
      <c r="F74" s="77"/>
      <c r="G74" s="78"/>
      <c r="H74" s="78"/>
      <c r="I74" s="78"/>
      <c r="J74" s="78"/>
      <c r="K74" s="78"/>
    </row>
    <row r="75" spans="2:11" x14ac:dyDescent="0.35">
      <c r="B75" s="74">
        <v>70</v>
      </c>
      <c r="C75" s="75"/>
      <c r="D75" s="74"/>
      <c r="E75" s="74"/>
      <c r="F75" s="77"/>
      <c r="G75" s="78"/>
      <c r="H75" s="78"/>
      <c r="I75" s="78"/>
      <c r="J75" s="78"/>
      <c r="K75" s="78"/>
    </row>
    <row r="76" spans="2:11" x14ac:dyDescent="0.35">
      <c r="B76" s="74">
        <v>71</v>
      </c>
      <c r="C76" s="75"/>
      <c r="D76" s="74"/>
      <c r="E76" s="74"/>
      <c r="F76" s="77"/>
      <c r="G76" s="78"/>
      <c r="H76" s="78"/>
      <c r="I76" s="78"/>
      <c r="J76" s="78"/>
      <c r="K76" s="78"/>
    </row>
    <row r="77" spans="2:11" x14ac:dyDescent="0.35">
      <c r="B77" s="74">
        <v>72</v>
      </c>
      <c r="C77" s="75"/>
      <c r="D77" s="74"/>
      <c r="E77" s="74"/>
      <c r="F77" s="77"/>
      <c r="G77" s="78"/>
      <c r="H77" s="78"/>
      <c r="I77" s="78"/>
      <c r="J77" s="78"/>
      <c r="K77" s="78"/>
    </row>
    <row r="78" spans="2:11" x14ac:dyDescent="0.35">
      <c r="B78" s="74">
        <v>73</v>
      </c>
      <c r="C78" s="75"/>
      <c r="D78" s="74"/>
      <c r="E78" s="74"/>
      <c r="F78" s="77"/>
      <c r="G78" s="78"/>
      <c r="H78" s="78"/>
      <c r="I78" s="78"/>
      <c r="J78" s="78"/>
      <c r="K78" s="78"/>
    </row>
    <row r="79" spans="2:11" x14ac:dyDescent="0.35">
      <c r="B79" s="74">
        <v>74</v>
      </c>
      <c r="C79" s="75"/>
      <c r="D79" s="74"/>
      <c r="E79" s="74"/>
      <c r="F79" s="77"/>
      <c r="G79" s="78"/>
      <c r="H79" s="78"/>
      <c r="I79" s="78"/>
      <c r="J79" s="78"/>
      <c r="K79" s="78"/>
    </row>
    <row r="80" spans="2:11" x14ac:dyDescent="0.35">
      <c r="B80" s="74">
        <v>75</v>
      </c>
      <c r="C80" s="75"/>
      <c r="D80" s="74"/>
      <c r="E80" s="74"/>
      <c r="F80" s="77"/>
      <c r="G80" s="78"/>
      <c r="H80" s="78"/>
      <c r="I80" s="78"/>
      <c r="J80" s="78"/>
      <c r="K80" s="78"/>
    </row>
    <row r="81" spans="2:11" x14ac:dyDescent="0.35">
      <c r="B81" s="74">
        <v>76</v>
      </c>
      <c r="C81" s="75"/>
      <c r="D81" s="74"/>
      <c r="E81" s="74"/>
      <c r="F81" s="77"/>
      <c r="G81" s="78"/>
      <c r="H81" s="78"/>
      <c r="I81" s="78"/>
      <c r="J81" s="78"/>
      <c r="K81" s="78"/>
    </row>
    <row r="82" spans="2:11" x14ac:dyDescent="0.35">
      <c r="B82" s="74">
        <v>77</v>
      </c>
      <c r="C82" s="75"/>
      <c r="D82" s="74"/>
      <c r="E82" s="74"/>
      <c r="F82" s="77"/>
      <c r="G82" s="78"/>
      <c r="H82" s="78"/>
      <c r="I82" s="78"/>
      <c r="J82" s="78"/>
      <c r="K82" s="78"/>
    </row>
    <row r="83" spans="2:11" x14ac:dyDescent="0.35">
      <c r="B83" s="74">
        <v>78</v>
      </c>
      <c r="C83" s="75"/>
      <c r="D83" s="74"/>
      <c r="E83" s="74"/>
      <c r="F83" s="77"/>
      <c r="G83" s="78"/>
      <c r="H83" s="78"/>
      <c r="I83" s="78"/>
      <c r="J83" s="78"/>
      <c r="K83" s="78"/>
    </row>
    <row r="84" spans="2:11" x14ac:dyDescent="0.35">
      <c r="B84" s="74">
        <v>79</v>
      </c>
      <c r="C84" s="75"/>
      <c r="D84" s="74"/>
      <c r="E84" s="74"/>
      <c r="F84" s="77"/>
      <c r="G84" s="78"/>
      <c r="H84" s="78"/>
      <c r="I84" s="78"/>
      <c r="J84" s="78"/>
      <c r="K84" s="78"/>
    </row>
    <row r="85" spans="2:11" x14ac:dyDescent="0.35">
      <c r="B85" s="74">
        <v>80</v>
      </c>
      <c r="C85" s="75"/>
      <c r="D85" s="74"/>
      <c r="E85" s="74"/>
      <c r="F85" s="77"/>
      <c r="G85" s="78"/>
      <c r="H85" s="78"/>
      <c r="I85" s="78"/>
      <c r="J85" s="78"/>
      <c r="K85" s="78"/>
    </row>
    <row r="86" spans="2:11" x14ac:dyDescent="0.35">
      <c r="B86" s="74">
        <v>81</v>
      </c>
      <c r="C86" s="75"/>
      <c r="D86" s="74"/>
      <c r="E86" s="74"/>
      <c r="F86" s="77"/>
      <c r="G86" s="78"/>
      <c r="H86" s="78"/>
      <c r="I86" s="78"/>
      <c r="J86" s="78"/>
      <c r="K86" s="78"/>
    </row>
    <row r="87" spans="2:11" x14ac:dyDescent="0.35">
      <c r="B87" s="74">
        <v>82</v>
      </c>
      <c r="C87" s="75"/>
      <c r="D87" s="74"/>
      <c r="E87" s="74"/>
      <c r="F87" s="77"/>
      <c r="G87" s="78"/>
      <c r="H87" s="78"/>
      <c r="I87" s="78"/>
      <c r="J87" s="78"/>
      <c r="K87" s="78"/>
    </row>
    <row r="88" spans="2:11" x14ac:dyDescent="0.35">
      <c r="B88" s="74">
        <v>83</v>
      </c>
      <c r="C88" s="75"/>
      <c r="D88" s="74"/>
      <c r="E88" s="74"/>
      <c r="F88" s="77"/>
      <c r="G88" s="78"/>
      <c r="H88" s="78"/>
      <c r="I88" s="78"/>
      <c r="J88" s="78"/>
      <c r="K88" s="78"/>
    </row>
    <row r="89" spans="2:11" x14ac:dyDescent="0.35">
      <c r="B89" s="74">
        <v>84</v>
      </c>
      <c r="C89" s="75"/>
      <c r="D89" s="74"/>
      <c r="E89" s="74"/>
      <c r="F89" s="77"/>
      <c r="G89" s="78"/>
      <c r="H89" s="78"/>
      <c r="I89" s="78"/>
      <c r="J89" s="78"/>
      <c r="K89" s="78"/>
    </row>
    <row r="90" spans="2:11" x14ac:dyDescent="0.35">
      <c r="B90" s="74">
        <v>85</v>
      </c>
      <c r="C90" s="75"/>
      <c r="D90" s="74"/>
      <c r="E90" s="74"/>
      <c r="F90" s="77"/>
      <c r="G90" s="78"/>
      <c r="H90" s="78"/>
      <c r="I90" s="78"/>
      <c r="J90" s="78"/>
      <c r="K90" s="78"/>
    </row>
    <row r="91" spans="2:11" x14ac:dyDescent="0.35">
      <c r="B91" s="74">
        <v>86</v>
      </c>
      <c r="C91" s="75"/>
      <c r="D91" s="74"/>
      <c r="E91" s="74"/>
      <c r="F91" s="77"/>
      <c r="G91" s="78"/>
      <c r="H91" s="78"/>
      <c r="I91" s="78"/>
      <c r="J91" s="78"/>
      <c r="K91" s="78"/>
    </row>
    <row r="92" spans="2:11" x14ac:dyDescent="0.35">
      <c r="B92" s="74">
        <v>87</v>
      </c>
      <c r="C92" s="75"/>
      <c r="D92" s="74"/>
      <c r="E92" s="74"/>
      <c r="F92" s="77"/>
      <c r="G92" s="78"/>
      <c r="H92" s="78"/>
      <c r="I92" s="78"/>
      <c r="J92" s="78"/>
      <c r="K92" s="78"/>
    </row>
    <row r="93" spans="2:11" x14ac:dyDescent="0.35">
      <c r="B93" s="74">
        <v>88</v>
      </c>
      <c r="C93" s="75"/>
      <c r="D93" s="74"/>
      <c r="E93" s="74"/>
      <c r="F93" s="77"/>
      <c r="G93" s="78"/>
      <c r="H93" s="78"/>
      <c r="I93" s="78"/>
      <c r="J93" s="78"/>
      <c r="K93" s="78"/>
    </row>
    <row r="94" spans="2:11" x14ac:dyDescent="0.35">
      <c r="B94" s="74">
        <v>89</v>
      </c>
      <c r="C94" s="75"/>
      <c r="D94" s="74"/>
      <c r="E94" s="74"/>
      <c r="F94" s="77"/>
      <c r="G94" s="78"/>
      <c r="H94" s="78"/>
      <c r="I94" s="78"/>
      <c r="J94" s="78"/>
      <c r="K94" s="78"/>
    </row>
    <row r="95" spans="2:11" x14ac:dyDescent="0.35">
      <c r="B95" s="74">
        <v>90</v>
      </c>
      <c r="C95" s="75"/>
      <c r="D95" s="74"/>
      <c r="E95" s="74"/>
      <c r="F95" s="77"/>
      <c r="G95" s="78"/>
      <c r="H95" s="78"/>
      <c r="I95" s="78"/>
      <c r="J95" s="78"/>
      <c r="K95" s="78"/>
    </row>
    <row r="96" spans="2:11" x14ac:dyDescent="0.35">
      <c r="B96" s="74">
        <v>91</v>
      </c>
      <c r="C96" s="75"/>
      <c r="D96" s="74"/>
      <c r="E96" s="74"/>
      <c r="F96" s="77"/>
      <c r="G96" s="78"/>
      <c r="H96" s="78"/>
      <c r="I96" s="78"/>
      <c r="J96" s="78"/>
      <c r="K96" s="78"/>
    </row>
    <row r="97" spans="2:11" x14ac:dyDescent="0.35">
      <c r="B97" s="74">
        <v>92</v>
      </c>
      <c r="C97" s="75"/>
      <c r="D97" s="74"/>
      <c r="E97" s="74"/>
      <c r="F97" s="77"/>
      <c r="G97" s="78"/>
      <c r="H97" s="78"/>
      <c r="I97" s="78"/>
      <c r="J97" s="78"/>
      <c r="K97" s="78"/>
    </row>
    <row r="98" spans="2:11" x14ac:dyDescent="0.35">
      <c r="B98" s="74">
        <v>93</v>
      </c>
      <c r="C98" s="75"/>
      <c r="D98" s="74"/>
      <c r="E98" s="74"/>
      <c r="F98" s="77"/>
      <c r="G98" s="78"/>
      <c r="H98" s="78"/>
      <c r="I98" s="78"/>
      <c r="J98" s="78"/>
      <c r="K98" s="78"/>
    </row>
    <row r="99" spans="2:11" x14ac:dyDescent="0.35">
      <c r="B99" s="74">
        <v>94</v>
      </c>
      <c r="C99" s="75"/>
      <c r="D99" s="74"/>
      <c r="E99" s="74"/>
      <c r="F99" s="77"/>
      <c r="G99" s="78"/>
      <c r="H99" s="78"/>
      <c r="I99" s="78"/>
      <c r="J99" s="78"/>
      <c r="K99" s="78"/>
    </row>
    <row r="100" spans="2:11" x14ac:dyDescent="0.35">
      <c r="B100" s="74">
        <v>95</v>
      </c>
      <c r="C100" s="75"/>
      <c r="D100" s="74"/>
      <c r="E100" s="74"/>
      <c r="F100" s="77"/>
      <c r="G100" s="78"/>
      <c r="H100" s="78"/>
      <c r="I100" s="78"/>
      <c r="J100" s="78"/>
      <c r="K100" s="78"/>
    </row>
    <row r="101" spans="2:11" x14ac:dyDescent="0.35">
      <c r="B101" s="74">
        <v>96</v>
      </c>
      <c r="C101" s="75"/>
      <c r="D101" s="74"/>
      <c r="E101" s="74"/>
      <c r="F101" s="77"/>
      <c r="G101" s="78"/>
      <c r="H101" s="78"/>
      <c r="I101" s="78"/>
      <c r="J101" s="78"/>
      <c r="K101" s="78"/>
    </row>
    <row r="102" spans="2:11" x14ac:dyDescent="0.35">
      <c r="B102" s="74">
        <v>97</v>
      </c>
      <c r="C102" s="75"/>
      <c r="D102" s="74"/>
      <c r="E102" s="74"/>
      <c r="F102" s="77"/>
      <c r="G102" s="78"/>
      <c r="H102" s="78"/>
      <c r="I102" s="78"/>
      <c r="J102" s="78"/>
      <c r="K102" s="78"/>
    </row>
    <row r="103" spans="2:11" x14ac:dyDescent="0.35">
      <c r="B103" s="74">
        <v>98</v>
      </c>
      <c r="C103" s="75"/>
      <c r="D103" s="74"/>
      <c r="E103" s="74"/>
      <c r="F103" s="77"/>
      <c r="G103" s="78"/>
      <c r="H103" s="78"/>
      <c r="I103" s="78"/>
      <c r="J103" s="78"/>
      <c r="K103" s="78"/>
    </row>
    <row r="104" spans="2:11" x14ac:dyDescent="0.35">
      <c r="B104" s="74">
        <v>99</v>
      </c>
      <c r="C104" s="75"/>
      <c r="D104" s="74"/>
      <c r="E104" s="74"/>
      <c r="F104" s="77"/>
      <c r="G104" s="78"/>
      <c r="H104" s="78"/>
      <c r="I104" s="78"/>
      <c r="J104" s="78"/>
      <c r="K104" s="78"/>
    </row>
    <row r="105" spans="2:11" x14ac:dyDescent="0.35">
      <c r="B105" s="74">
        <v>100</v>
      </c>
      <c r="C105" s="75"/>
      <c r="D105" s="74"/>
      <c r="E105" s="74"/>
      <c r="F105" s="77"/>
      <c r="G105" s="78"/>
      <c r="H105" s="78"/>
      <c r="I105" s="78"/>
      <c r="J105" s="78"/>
      <c r="K105" s="78"/>
    </row>
    <row r="106" spans="2:11" ht="73" customHeight="1" x14ac:dyDescent="0.35">
      <c r="B106" s="110" t="s">
        <v>41</v>
      </c>
      <c r="C106" s="111"/>
      <c r="D106" s="111"/>
      <c r="E106" s="111"/>
      <c r="F106" s="112"/>
      <c r="G106" s="13">
        <f>ROUNDDOWN(SUMIF(G6:G105, "New Hire", $E$6:$E$105 ),0)</f>
        <v>1</v>
      </c>
      <c r="H106" s="13">
        <f>ROUNDDOWN(SUMIF(H6:H105, "New Hire", $E$6:$E$105 ),0)</f>
        <v>1</v>
      </c>
      <c r="I106" s="13">
        <f t="shared" ref="I106:K106" si="0">ROUNDDOWN(SUMIF(I6:I105, "New Hire", $E$6:$E$105 ),0)</f>
        <v>0</v>
      </c>
      <c r="J106" s="13">
        <f t="shared" si="0"/>
        <v>0</v>
      </c>
      <c r="K106" s="13">
        <f t="shared" si="0"/>
        <v>0</v>
      </c>
    </row>
    <row r="107" spans="2:11" ht="73" customHeight="1" x14ac:dyDescent="0.35">
      <c r="B107" s="110" t="s">
        <v>42</v>
      </c>
      <c r="C107" s="111"/>
      <c r="D107" s="111"/>
      <c r="E107" s="111"/>
      <c r="F107" s="112"/>
      <c r="G107" s="13">
        <f>COUNTIF(G$6:G$105,"Retained")</f>
        <v>0</v>
      </c>
      <c r="H107" s="13">
        <f t="shared" ref="H107:K107" si="1">COUNTIF(H$6:H$105,"Retained")</f>
        <v>1</v>
      </c>
      <c r="I107" s="13">
        <f>COUNTIF(I$6:I$105,"Retained")</f>
        <v>0</v>
      </c>
      <c r="J107" s="13">
        <f t="shared" si="1"/>
        <v>0</v>
      </c>
      <c r="K107" s="13">
        <f t="shared" si="1"/>
        <v>0</v>
      </c>
    </row>
    <row r="108" spans="2:11" ht="73" customHeight="1" x14ac:dyDescent="0.35">
      <c r="B108" s="110" t="s">
        <v>43</v>
      </c>
      <c r="C108" s="111"/>
      <c r="D108" s="111"/>
      <c r="E108" s="111"/>
      <c r="F108" s="112"/>
      <c r="G108" s="13">
        <f>COUNTIF(G$6:G$105,"Left Position") + COUNTIF(G$6:G$105, "New Hire, but then Left Position")</f>
        <v>0</v>
      </c>
      <c r="H108" s="13">
        <f t="shared" ref="H108:K108" si="2">COUNTIF(H$6:H$105,"Left Position") + COUNTIF(H$6:H$105, "New Hire, but then Left Position")</f>
        <v>0</v>
      </c>
      <c r="I108" s="13">
        <f t="shared" si="2"/>
        <v>1</v>
      </c>
      <c r="J108" s="13">
        <f t="shared" si="2"/>
        <v>0</v>
      </c>
      <c r="K108" s="13">
        <f t="shared" si="2"/>
        <v>0</v>
      </c>
    </row>
    <row r="111" spans="2:11" x14ac:dyDescent="0.35">
      <c r="H111" s="107"/>
      <c r="I111" s="107"/>
    </row>
    <row r="112" spans="2:11" x14ac:dyDescent="0.35">
      <c r="H112" s="15"/>
      <c r="I112" s="15"/>
    </row>
    <row r="113" spans="8:9" x14ac:dyDescent="0.35">
      <c r="H113" s="15"/>
      <c r="I113" s="15"/>
    </row>
  </sheetData>
  <sheetProtection sheet="1" formatCells="0" formatColumns="0" formatRows="0" insertColumns="0" insertRows="0"/>
  <mergeCells count="6">
    <mergeCell ref="E1:J2"/>
    <mergeCell ref="H111:I111"/>
    <mergeCell ref="B4:K4"/>
    <mergeCell ref="B106:F106"/>
    <mergeCell ref="B107:F107"/>
    <mergeCell ref="B108:F108"/>
  </mergeCells>
  <phoneticPr fontId="33" type="noConversion"/>
  <conditionalFormatting sqref="G6:K105">
    <cfRule type="containsText" dxfId="23" priority="1" operator="containsText" text="Previously Retained">
      <formula>NOT(ISERROR(SEARCH("Previously Retained",G6)))</formula>
    </cfRule>
    <cfRule type="containsText" dxfId="22" priority="4" operator="containsText" text="Left Position">
      <formula>NOT(ISERROR(SEARCH("Left Position",G6)))</formula>
    </cfRule>
    <cfRule type="containsText" dxfId="21" priority="5" operator="containsText" text="Retained">
      <formula>NOT(ISERROR(SEARCH("Retained",G6)))</formula>
    </cfRule>
    <cfRule type="containsText" dxfId="20" priority="6" operator="containsText" text="New Hire">
      <formula>NOT(ISERROR(SEARCH("New Hire",G6)))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D6CD26D-9F08-4925-837A-78C386A67387}">
          <x14:formula1>
            <xm:f>'Data Validation - HIDE'!$A$2:$A$6</xm:f>
          </x14:formula1>
          <xm:sqref>G6:K105</xm:sqref>
        </x14:dataValidation>
        <x14:dataValidation type="list" allowBlank="1" showInputMessage="1" showErrorMessage="1" xr:uid="{EB60BAB9-E575-4A52-9BDE-13E9D701EE85}">
          <x14:formula1>
            <xm:f>'1. LEA List &amp; Summary Sheet'!$B$7:$B$65</xm:f>
          </x14:formula1>
          <xm:sqref>D6:D105</xm:sqref>
        </x14:dataValidation>
        <x14:dataValidation type="list" allowBlank="1" showInputMessage="1" showErrorMessage="1" xr:uid="{904A0163-1208-4E8D-AF03-FACDD5ABA581}">
          <x14:formula1>
            <xm:f>'Data Validation - HIDE'!$D$2:$D$11</xm:f>
          </x14:formula1>
          <xm:sqref>E6:E105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O112"/>
  <sheetViews>
    <sheetView zoomScale="110" zoomScaleNormal="110" workbookViewId="0">
      <selection activeCell="C18" sqref="C18"/>
    </sheetView>
  </sheetViews>
  <sheetFormatPr defaultColWidth="8.81640625" defaultRowHeight="14.5" x14ac:dyDescent="0.35"/>
  <cols>
    <col min="2" max="2" width="5.81640625" customWidth="1"/>
    <col min="3" max="3" width="31.81640625" customWidth="1"/>
    <col min="4" max="4" width="22.1796875" customWidth="1"/>
    <col min="5" max="14" width="21.1796875" customWidth="1"/>
  </cols>
  <sheetData>
    <row r="1" spans="2:15" x14ac:dyDescent="0.35">
      <c r="E1" s="113" t="s">
        <v>75</v>
      </c>
      <c r="F1" s="113"/>
      <c r="G1" s="113"/>
      <c r="H1" s="113"/>
      <c r="I1" s="113"/>
      <c r="J1" s="113"/>
      <c r="K1" s="113"/>
    </row>
    <row r="2" spans="2:15" x14ac:dyDescent="0.35">
      <c r="E2" s="113"/>
      <c r="F2" s="113"/>
      <c r="G2" s="113"/>
      <c r="H2" s="113"/>
      <c r="I2" s="113"/>
      <c r="J2" s="113"/>
      <c r="K2" s="113"/>
    </row>
    <row r="3" spans="2:15" ht="23" customHeight="1" x14ac:dyDescent="0.35">
      <c r="E3" s="113"/>
      <c r="F3" s="113"/>
      <c r="G3" s="113"/>
      <c r="H3" s="113"/>
      <c r="I3" s="113"/>
      <c r="J3" s="113"/>
      <c r="K3" s="113"/>
    </row>
    <row r="5" spans="2:15" ht="19" thickBot="1" x14ac:dyDescent="0.5">
      <c r="B5" s="114" t="s">
        <v>73</v>
      </c>
      <c r="C5" s="115"/>
      <c r="D5" s="115"/>
      <c r="E5" s="116"/>
      <c r="F5" s="116"/>
      <c r="G5" s="116"/>
      <c r="H5" s="116"/>
      <c r="I5" s="116"/>
      <c r="J5" s="116"/>
      <c r="K5" s="116"/>
      <c r="L5" s="116"/>
      <c r="M5" s="116"/>
      <c r="N5" s="116"/>
    </row>
    <row r="6" spans="2:15" ht="37" customHeight="1" x14ac:dyDescent="0.35">
      <c r="B6" s="22" t="s">
        <v>4</v>
      </c>
      <c r="C6" s="23" t="s">
        <v>23</v>
      </c>
      <c r="D6" s="34" t="s">
        <v>5</v>
      </c>
      <c r="E6" s="117" t="s">
        <v>62</v>
      </c>
      <c r="F6" s="118"/>
      <c r="G6" s="117" t="s">
        <v>63</v>
      </c>
      <c r="H6" s="118"/>
      <c r="I6" s="117" t="s">
        <v>64</v>
      </c>
      <c r="J6" s="118"/>
      <c r="K6" s="117" t="s">
        <v>56</v>
      </c>
      <c r="L6" s="118"/>
      <c r="M6" s="117" t="s">
        <v>66</v>
      </c>
      <c r="N6" s="118"/>
      <c r="O6" s="2"/>
    </row>
    <row r="7" spans="2:15" ht="18.5" x14ac:dyDescent="0.35">
      <c r="B7" s="22"/>
      <c r="C7" s="23"/>
      <c r="D7" s="34"/>
      <c r="E7" s="36" t="s">
        <v>36</v>
      </c>
      <c r="F7" s="37" t="s">
        <v>37</v>
      </c>
      <c r="G7" s="40" t="s">
        <v>36</v>
      </c>
      <c r="H7" s="37" t="s">
        <v>37</v>
      </c>
      <c r="I7" s="40" t="s">
        <v>36</v>
      </c>
      <c r="J7" s="37" t="s">
        <v>37</v>
      </c>
      <c r="K7" s="40" t="s">
        <v>36</v>
      </c>
      <c r="L7" s="37" t="s">
        <v>37</v>
      </c>
      <c r="M7" s="40" t="s">
        <v>36</v>
      </c>
      <c r="N7" s="37" t="s">
        <v>37</v>
      </c>
      <c r="O7" s="2"/>
    </row>
    <row r="8" spans="2:15" x14ac:dyDescent="0.35">
      <c r="B8" s="31">
        <v>1</v>
      </c>
      <c r="C8" s="1" t="str">
        <f>'1. LEA List &amp; Summary Sheet'!B7</f>
        <v>LEA #1</v>
      </c>
      <c r="D8" s="84" t="s">
        <v>6</v>
      </c>
      <c r="E8" s="79">
        <v>10000</v>
      </c>
      <c r="F8" s="80">
        <v>30</v>
      </c>
      <c r="G8" s="79">
        <v>10115</v>
      </c>
      <c r="H8" s="80">
        <v>35</v>
      </c>
      <c r="I8" s="81"/>
      <c r="J8" s="80"/>
      <c r="K8" s="81"/>
      <c r="L8" s="80"/>
      <c r="M8" s="81"/>
      <c r="N8" s="80"/>
      <c r="O8" s="35"/>
    </row>
    <row r="9" spans="2:15" x14ac:dyDescent="0.35">
      <c r="B9" s="31">
        <v>2</v>
      </c>
      <c r="C9" s="1" t="str">
        <f>'1. LEA List &amp; Summary Sheet'!B8</f>
        <v>LEA #2</v>
      </c>
      <c r="D9" s="85"/>
      <c r="E9" s="82">
        <v>5000</v>
      </c>
      <c r="F9" s="83">
        <v>10</v>
      </c>
      <c r="G9" s="82">
        <v>4950</v>
      </c>
      <c r="H9" s="83">
        <v>11</v>
      </c>
      <c r="I9" s="82"/>
      <c r="J9" s="83"/>
      <c r="K9" s="82"/>
      <c r="L9" s="83"/>
      <c r="M9" s="82"/>
      <c r="N9" s="83"/>
    </row>
    <row r="10" spans="2:15" x14ac:dyDescent="0.35">
      <c r="B10" s="31">
        <v>3</v>
      </c>
      <c r="C10" s="1" t="str">
        <f>'1. LEA List &amp; Summary Sheet'!B9</f>
        <v>LEA #3</v>
      </c>
      <c r="D10" s="85"/>
      <c r="E10" s="81"/>
      <c r="F10" s="80"/>
      <c r="G10" s="81"/>
      <c r="H10" s="80"/>
      <c r="I10" s="81"/>
      <c r="J10" s="80"/>
      <c r="K10" s="81"/>
      <c r="L10" s="80"/>
      <c r="M10" s="81"/>
      <c r="N10" s="80"/>
    </row>
    <row r="11" spans="2:15" x14ac:dyDescent="0.35">
      <c r="B11" s="31">
        <v>4</v>
      </c>
      <c r="C11" s="1" t="str">
        <f>'1. LEA List &amp; Summary Sheet'!B10</f>
        <v>LEA #4</v>
      </c>
      <c r="D11" s="85"/>
      <c r="E11" s="81"/>
      <c r="F11" s="80"/>
      <c r="G11" s="81"/>
      <c r="H11" s="80"/>
      <c r="I11" s="81"/>
      <c r="J11" s="80"/>
      <c r="K11" s="81"/>
      <c r="L11" s="80"/>
      <c r="M11" s="81"/>
      <c r="N11" s="80"/>
    </row>
    <row r="12" spans="2:15" x14ac:dyDescent="0.35">
      <c r="B12" s="31">
        <v>5</v>
      </c>
      <c r="C12" s="1">
        <f>'1. LEA List &amp; Summary Sheet'!B11</f>
        <v>0</v>
      </c>
      <c r="D12" s="85"/>
      <c r="E12" s="81"/>
      <c r="F12" s="80"/>
      <c r="G12" s="81"/>
      <c r="H12" s="80"/>
      <c r="I12" s="81"/>
      <c r="J12" s="80"/>
      <c r="K12" s="81"/>
      <c r="L12" s="80"/>
      <c r="M12" s="81"/>
      <c r="N12" s="80"/>
    </row>
    <row r="13" spans="2:15" x14ac:dyDescent="0.35">
      <c r="B13" s="31">
        <v>6</v>
      </c>
      <c r="C13" s="1">
        <f>'1. LEA List &amp; Summary Sheet'!B12</f>
        <v>0</v>
      </c>
      <c r="D13" s="85"/>
      <c r="E13" s="81"/>
      <c r="F13" s="80"/>
      <c r="G13" s="81"/>
      <c r="H13" s="80"/>
      <c r="I13" s="81"/>
      <c r="J13" s="80"/>
      <c r="K13" s="81"/>
      <c r="L13" s="80"/>
      <c r="M13" s="81"/>
      <c r="N13" s="80"/>
    </row>
    <row r="14" spans="2:15" x14ac:dyDescent="0.35">
      <c r="B14" s="31">
        <v>7</v>
      </c>
      <c r="C14" s="1">
        <f>'1. LEA List &amp; Summary Sheet'!B13</f>
        <v>0</v>
      </c>
      <c r="D14" s="85"/>
      <c r="E14" s="81"/>
      <c r="F14" s="80"/>
      <c r="G14" s="81"/>
      <c r="H14" s="80"/>
      <c r="I14" s="81"/>
      <c r="J14" s="80"/>
      <c r="K14" s="81"/>
      <c r="L14" s="80"/>
      <c r="M14" s="81"/>
      <c r="N14" s="80"/>
    </row>
    <row r="15" spans="2:15" x14ac:dyDescent="0.35">
      <c r="B15" s="31">
        <v>8</v>
      </c>
      <c r="C15" s="1">
        <f>'1. LEA List &amp; Summary Sheet'!B14</f>
        <v>0</v>
      </c>
      <c r="D15" s="85"/>
      <c r="E15" s="81"/>
      <c r="F15" s="80"/>
      <c r="G15" s="81"/>
      <c r="H15" s="80"/>
      <c r="I15" s="81"/>
      <c r="J15" s="80"/>
      <c r="K15" s="81"/>
      <c r="L15" s="80"/>
      <c r="M15" s="81"/>
      <c r="N15" s="80"/>
    </row>
    <row r="16" spans="2:15" x14ac:dyDescent="0.35">
      <c r="B16" s="31">
        <v>9</v>
      </c>
      <c r="C16" s="1">
        <f>'1. LEA List &amp; Summary Sheet'!B15</f>
        <v>0</v>
      </c>
      <c r="D16" s="85"/>
      <c r="E16" s="81"/>
      <c r="F16" s="80"/>
      <c r="G16" s="81"/>
      <c r="H16" s="80"/>
      <c r="I16" s="81"/>
      <c r="J16" s="80"/>
      <c r="K16" s="81"/>
      <c r="L16" s="80"/>
      <c r="M16" s="81"/>
      <c r="N16" s="80"/>
    </row>
    <row r="17" spans="2:14" x14ac:dyDescent="0.35">
      <c r="B17" s="31">
        <v>10</v>
      </c>
      <c r="C17" s="1">
        <f>'1. LEA List &amp; Summary Sheet'!B16</f>
        <v>0</v>
      </c>
      <c r="D17" s="85"/>
      <c r="E17" s="81"/>
      <c r="F17" s="80"/>
      <c r="G17" s="81"/>
      <c r="H17" s="80"/>
      <c r="I17" s="81"/>
      <c r="J17" s="80"/>
      <c r="K17" s="81"/>
      <c r="L17" s="80"/>
      <c r="M17" s="81"/>
      <c r="N17" s="80"/>
    </row>
    <row r="18" spans="2:14" x14ac:dyDescent="0.35">
      <c r="B18" s="31">
        <v>11</v>
      </c>
      <c r="C18" s="1">
        <f>'1. LEA List &amp; Summary Sheet'!B17</f>
        <v>0</v>
      </c>
      <c r="D18" s="85"/>
      <c r="E18" s="81"/>
      <c r="F18" s="80"/>
      <c r="G18" s="81"/>
      <c r="H18" s="80"/>
      <c r="I18" s="81"/>
      <c r="J18" s="80"/>
      <c r="K18" s="81"/>
      <c r="L18" s="80"/>
      <c r="M18" s="81"/>
      <c r="N18" s="80"/>
    </row>
    <row r="19" spans="2:14" x14ac:dyDescent="0.35">
      <c r="B19" s="31">
        <v>12</v>
      </c>
      <c r="C19" s="1">
        <f>'1. LEA List &amp; Summary Sheet'!B18</f>
        <v>0</v>
      </c>
      <c r="D19" s="85"/>
      <c r="E19" s="81"/>
      <c r="F19" s="80"/>
      <c r="G19" s="81"/>
      <c r="H19" s="80"/>
      <c r="I19" s="81"/>
      <c r="J19" s="80"/>
      <c r="K19" s="81"/>
      <c r="L19" s="80"/>
      <c r="M19" s="81"/>
      <c r="N19" s="80"/>
    </row>
    <row r="20" spans="2:14" x14ac:dyDescent="0.35">
      <c r="B20" s="31">
        <v>13</v>
      </c>
      <c r="C20" s="1">
        <f>'1. LEA List &amp; Summary Sheet'!B19</f>
        <v>0</v>
      </c>
      <c r="D20" s="85"/>
      <c r="E20" s="81"/>
      <c r="F20" s="80"/>
      <c r="G20" s="81"/>
      <c r="H20" s="80"/>
      <c r="I20" s="81"/>
      <c r="J20" s="80"/>
      <c r="K20" s="81"/>
      <c r="L20" s="80"/>
      <c r="M20" s="81"/>
      <c r="N20" s="80"/>
    </row>
    <row r="21" spans="2:14" x14ac:dyDescent="0.35">
      <c r="B21" s="31">
        <v>14</v>
      </c>
      <c r="C21" s="1">
        <f>'1. LEA List &amp; Summary Sheet'!B20</f>
        <v>0</v>
      </c>
      <c r="D21" s="85"/>
      <c r="E21" s="81"/>
      <c r="F21" s="80"/>
      <c r="G21" s="81"/>
      <c r="H21" s="80"/>
      <c r="I21" s="81"/>
      <c r="J21" s="80"/>
      <c r="K21" s="81"/>
      <c r="L21" s="80"/>
      <c r="M21" s="81"/>
      <c r="N21" s="80"/>
    </row>
    <row r="22" spans="2:14" x14ac:dyDescent="0.35">
      <c r="B22" s="31">
        <v>15</v>
      </c>
      <c r="C22" s="1">
        <f>'1. LEA List &amp; Summary Sheet'!B21</f>
        <v>0</v>
      </c>
      <c r="D22" s="85"/>
      <c r="E22" s="81"/>
      <c r="F22" s="80"/>
      <c r="G22" s="81"/>
      <c r="H22" s="80"/>
      <c r="I22" s="81"/>
      <c r="J22" s="80"/>
      <c r="K22" s="81"/>
      <c r="L22" s="80"/>
      <c r="M22" s="81"/>
      <c r="N22" s="80"/>
    </row>
    <row r="23" spans="2:14" x14ac:dyDescent="0.35">
      <c r="B23" s="31">
        <v>16</v>
      </c>
      <c r="C23" s="1">
        <f>'1. LEA List &amp; Summary Sheet'!B22</f>
        <v>0</v>
      </c>
      <c r="D23" s="85"/>
      <c r="E23" s="81"/>
      <c r="F23" s="80"/>
      <c r="G23" s="81"/>
      <c r="H23" s="80"/>
      <c r="I23" s="81"/>
      <c r="J23" s="80"/>
      <c r="K23" s="81"/>
      <c r="L23" s="80"/>
      <c r="M23" s="81"/>
      <c r="N23" s="80"/>
    </row>
    <row r="24" spans="2:14" x14ac:dyDescent="0.35">
      <c r="B24" s="31">
        <v>17</v>
      </c>
      <c r="C24" s="1">
        <f>'1. LEA List &amp; Summary Sheet'!B23</f>
        <v>0</v>
      </c>
      <c r="D24" s="85"/>
      <c r="E24" s="81"/>
      <c r="F24" s="80"/>
      <c r="G24" s="81"/>
      <c r="H24" s="80"/>
      <c r="I24" s="81"/>
      <c r="J24" s="80"/>
      <c r="K24" s="81"/>
      <c r="L24" s="80"/>
      <c r="M24" s="81"/>
      <c r="N24" s="80"/>
    </row>
    <row r="25" spans="2:14" x14ac:dyDescent="0.35">
      <c r="B25" s="31">
        <v>18</v>
      </c>
      <c r="C25" s="1">
        <f>'1. LEA List &amp; Summary Sheet'!B24</f>
        <v>0</v>
      </c>
      <c r="D25" s="85"/>
      <c r="E25" s="81"/>
      <c r="F25" s="80"/>
      <c r="G25" s="81"/>
      <c r="H25" s="80"/>
      <c r="I25" s="81"/>
      <c r="J25" s="80"/>
      <c r="K25" s="81"/>
      <c r="L25" s="80"/>
      <c r="M25" s="81"/>
      <c r="N25" s="80"/>
    </row>
    <row r="26" spans="2:14" x14ac:dyDescent="0.35">
      <c r="B26" s="31">
        <v>19</v>
      </c>
      <c r="C26" s="1">
        <f>'1. LEA List &amp; Summary Sheet'!B25</f>
        <v>0</v>
      </c>
      <c r="D26" s="85"/>
      <c r="E26" s="81"/>
      <c r="F26" s="80"/>
      <c r="G26" s="81"/>
      <c r="H26" s="80"/>
      <c r="I26" s="81"/>
      <c r="J26" s="80"/>
      <c r="K26" s="81"/>
      <c r="L26" s="80"/>
      <c r="M26" s="81"/>
      <c r="N26" s="80"/>
    </row>
    <row r="27" spans="2:14" x14ac:dyDescent="0.35">
      <c r="B27" s="31">
        <v>20</v>
      </c>
      <c r="C27" s="1">
        <f>'1. LEA List &amp; Summary Sheet'!B26</f>
        <v>0</v>
      </c>
      <c r="D27" s="85"/>
      <c r="E27" s="81"/>
      <c r="F27" s="80"/>
      <c r="G27" s="81"/>
      <c r="H27" s="80"/>
      <c r="I27" s="81"/>
      <c r="J27" s="80"/>
      <c r="K27" s="81"/>
      <c r="L27" s="80"/>
      <c r="M27" s="81"/>
      <c r="N27" s="80"/>
    </row>
    <row r="28" spans="2:14" x14ac:dyDescent="0.35">
      <c r="B28" s="31">
        <v>21</v>
      </c>
      <c r="C28" s="1">
        <f>'1. LEA List &amp; Summary Sheet'!B27</f>
        <v>0</v>
      </c>
      <c r="D28" s="85"/>
      <c r="E28" s="81"/>
      <c r="F28" s="80"/>
      <c r="G28" s="81"/>
      <c r="H28" s="80"/>
      <c r="I28" s="81"/>
      <c r="J28" s="80"/>
      <c r="K28" s="81"/>
      <c r="L28" s="80"/>
      <c r="M28" s="81"/>
      <c r="N28" s="80"/>
    </row>
    <row r="29" spans="2:14" x14ac:dyDescent="0.35">
      <c r="B29" s="31">
        <v>22</v>
      </c>
      <c r="C29" s="1">
        <f>'1. LEA List &amp; Summary Sheet'!B28</f>
        <v>0</v>
      </c>
      <c r="D29" s="85"/>
      <c r="E29" s="81"/>
      <c r="F29" s="80"/>
      <c r="G29" s="81"/>
      <c r="H29" s="80"/>
      <c r="I29" s="81"/>
      <c r="J29" s="80"/>
      <c r="K29" s="81"/>
      <c r="L29" s="80"/>
      <c r="M29" s="81"/>
      <c r="N29" s="80"/>
    </row>
    <row r="30" spans="2:14" x14ac:dyDescent="0.35">
      <c r="B30" s="31">
        <v>23</v>
      </c>
      <c r="C30" s="1">
        <f>'1. LEA List &amp; Summary Sheet'!B29</f>
        <v>0</v>
      </c>
      <c r="D30" s="85"/>
      <c r="E30" s="81"/>
      <c r="F30" s="80"/>
      <c r="G30" s="81"/>
      <c r="H30" s="80"/>
      <c r="I30" s="81"/>
      <c r="J30" s="80"/>
      <c r="K30" s="81"/>
      <c r="L30" s="80"/>
      <c r="M30" s="81"/>
      <c r="N30" s="80"/>
    </row>
    <row r="31" spans="2:14" x14ac:dyDescent="0.35">
      <c r="B31" s="31">
        <v>24</v>
      </c>
      <c r="C31" s="1">
        <f>'1. LEA List &amp; Summary Sheet'!B30</f>
        <v>0</v>
      </c>
      <c r="D31" s="85"/>
      <c r="E31" s="81"/>
      <c r="F31" s="80"/>
      <c r="G31" s="81"/>
      <c r="H31" s="80"/>
      <c r="I31" s="81"/>
      <c r="J31" s="80"/>
      <c r="K31" s="81"/>
      <c r="L31" s="80"/>
      <c r="M31" s="81"/>
      <c r="N31" s="80"/>
    </row>
    <row r="32" spans="2:14" x14ac:dyDescent="0.35">
      <c r="B32" s="31">
        <v>25</v>
      </c>
      <c r="C32" s="1">
        <f>'1. LEA List &amp; Summary Sheet'!B31</f>
        <v>0</v>
      </c>
      <c r="D32" s="85"/>
      <c r="E32" s="81"/>
      <c r="F32" s="80"/>
      <c r="G32" s="81"/>
      <c r="H32" s="80"/>
      <c r="I32" s="81"/>
      <c r="J32" s="80"/>
      <c r="K32" s="81"/>
      <c r="L32" s="80"/>
      <c r="M32" s="81"/>
      <c r="N32" s="80"/>
    </row>
    <row r="33" spans="2:14" x14ac:dyDescent="0.35">
      <c r="B33" s="31">
        <v>26</v>
      </c>
      <c r="C33" s="1">
        <f>'1. LEA List &amp; Summary Sheet'!B32</f>
        <v>0</v>
      </c>
      <c r="D33" s="85"/>
      <c r="E33" s="81"/>
      <c r="F33" s="80"/>
      <c r="G33" s="81"/>
      <c r="H33" s="80"/>
      <c r="I33" s="81"/>
      <c r="J33" s="80"/>
      <c r="K33" s="81"/>
      <c r="L33" s="80"/>
      <c r="M33" s="81"/>
      <c r="N33" s="80"/>
    </row>
    <row r="34" spans="2:14" x14ac:dyDescent="0.35">
      <c r="B34" s="31">
        <v>27</v>
      </c>
      <c r="C34" s="1">
        <f>'1. LEA List &amp; Summary Sheet'!B33</f>
        <v>0</v>
      </c>
      <c r="D34" s="85"/>
      <c r="E34" s="81"/>
      <c r="F34" s="80"/>
      <c r="G34" s="81"/>
      <c r="H34" s="80"/>
      <c r="I34" s="81"/>
      <c r="J34" s="80"/>
      <c r="K34" s="81"/>
      <c r="L34" s="80"/>
      <c r="M34" s="81"/>
      <c r="N34" s="80"/>
    </row>
    <row r="35" spans="2:14" x14ac:dyDescent="0.35">
      <c r="B35" s="31">
        <v>28</v>
      </c>
      <c r="C35" s="1">
        <f>'1. LEA List &amp; Summary Sheet'!B34</f>
        <v>0</v>
      </c>
      <c r="D35" s="85"/>
      <c r="E35" s="81"/>
      <c r="F35" s="80"/>
      <c r="G35" s="81"/>
      <c r="H35" s="80"/>
      <c r="I35" s="81"/>
      <c r="J35" s="80"/>
      <c r="K35" s="81"/>
      <c r="L35" s="80"/>
      <c r="M35" s="81"/>
      <c r="N35" s="80"/>
    </row>
    <row r="36" spans="2:14" x14ac:dyDescent="0.35">
      <c r="B36" s="31">
        <v>29</v>
      </c>
      <c r="C36" s="1">
        <f>'1. LEA List &amp; Summary Sheet'!B35</f>
        <v>0</v>
      </c>
      <c r="D36" s="85"/>
      <c r="E36" s="81"/>
      <c r="F36" s="80"/>
      <c r="G36" s="81"/>
      <c r="H36" s="80"/>
      <c r="I36" s="81"/>
      <c r="J36" s="80"/>
      <c r="K36" s="81"/>
      <c r="L36" s="80"/>
      <c r="M36" s="81"/>
      <c r="N36" s="80"/>
    </row>
    <row r="37" spans="2:14" x14ac:dyDescent="0.35">
      <c r="B37" s="31">
        <v>30</v>
      </c>
      <c r="C37" s="1">
        <f>'1. LEA List &amp; Summary Sheet'!B36</f>
        <v>0</v>
      </c>
      <c r="D37" s="85"/>
      <c r="E37" s="81"/>
      <c r="F37" s="80"/>
      <c r="G37" s="81"/>
      <c r="H37" s="80"/>
      <c r="I37" s="81"/>
      <c r="J37" s="80"/>
      <c r="K37" s="81"/>
      <c r="L37" s="80"/>
      <c r="M37" s="81"/>
      <c r="N37" s="80"/>
    </row>
    <row r="38" spans="2:14" x14ac:dyDescent="0.35">
      <c r="B38" s="31">
        <v>31</v>
      </c>
      <c r="C38" s="1">
        <f>'1. LEA List &amp; Summary Sheet'!B37</f>
        <v>0</v>
      </c>
      <c r="D38" s="85"/>
      <c r="E38" s="81"/>
      <c r="F38" s="80"/>
      <c r="G38" s="81"/>
      <c r="H38" s="80"/>
      <c r="I38" s="81"/>
      <c r="J38" s="80"/>
      <c r="K38" s="81"/>
      <c r="L38" s="80"/>
      <c r="M38" s="81"/>
      <c r="N38" s="80"/>
    </row>
    <row r="39" spans="2:14" x14ac:dyDescent="0.35">
      <c r="B39" s="31">
        <v>32</v>
      </c>
      <c r="C39" s="1">
        <f>'1. LEA List &amp; Summary Sheet'!B38</f>
        <v>0</v>
      </c>
      <c r="D39" s="85"/>
      <c r="E39" s="81"/>
      <c r="F39" s="80"/>
      <c r="G39" s="81"/>
      <c r="H39" s="80"/>
      <c r="I39" s="81"/>
      <c r="J39" s="80"/>
      <c r="K39" s="81"/>
      <c r="L39" s="80"/>
      <c r="M39" s="81"/>
      <c r="N39" s="80"/>
    </row>
    <row r="40" spans="2:14" x14ac:dyDescent="0.35">
      <c r="B40" s="31">
        <v>33</v>
      </c>
      <c r="C40" s="1">
        <f>'1. LEA List &amp; Summary Sheet'!B39</f>
        <v>0</v>
      </c>
      <c r="D40" s="85"/>
      <c r="E40" s="81"/>
      <c r="F40" s="80"/>
      <c r="G40" s="81"/>
      <c r="H40" s="80"/>
      <c r="I40" s="81"/>
      <c r="J40" s="80"/>
      <c r="K40" s="81"/>
      <c r="L40" s="80"/>
      <c r="M40" s="81"/>
      <c r="N40" s="80"/>
    </row>
    <row r="41" spans="2:14" x14ac:dyDescent="0.35">
      <c r="B41" s="31">
        <v>34</v>
      </c>
      <c r="C41" s="1">
        <f>'1. LEA List &amp; Summary Sheet'!B40</f>
        <v>0</v>
      </c>
      <c r="D41" s="85"/>
      <c r="E41" s="81"/>
      <c r="F41" s="80"/>
      <c r="G41" s="81"/>
      <c r="H41" s="80"/>
      <c r="I41" s="81"/>
      <c r="J41" s="80"/>
      <c r="K41" s="81"/>
      <c r="L41" s="80"/>
      <c r="M41" s="81"/>
      <c r="N41" s="80"/>
    </row>
    <row r="42" spans="2:14" x14ac:dyDescent="0.35">
      <c r="B42" s="31">
        <v>35</v>
      </c>
      <c r="C42" s="1">
        <f>'1. LEA List &amp; Summary Sheet'!B41</f>
        <v>0</v>
      </c>
      <c r="D42" s="85"/>
      <c r="E42" s="81"/>
      <c r="F42" s="80"/>
      <c r="G42" s="81"/>
      <c r="H42" s="80"/>
      <c r="I42" s="81"/>
      <c r="J42" s="80"/>
      <c r="K42" s="81"/>
      <c r="L42" s="80"/>
      <c r="M42" s="81"/>
      <c r="N42" s="80"/>
    </row>
    <row r="43" spans="2:14" x14ac:dyDescent="0.35">
      <c r="B43" s="31">
        <v>36</v>
      </c>
      <c r="C43" s="1">
        <f>'1. LEA List &amp; Summary Sheet'!B42</f>
        <v>0</v>
      </c>
      <c r="D43" s="85"/>
      <c r="E43" s="81"/>
      <c r="F43" s="80"/>
      <c r="G43" s="81"/>
      <c r="H43" s="80"/>
      <c r="I43" s="81"/>
      <c r="J43" s="80"/>
      <c r="K43" s="81"/>
      <c r="L43" s="80"/>
      <c r="M43" s="81"/>
      <c r="N43" s="80"/>
    </row>
    <row r="44" spans="2:14" x14ac:dyDescent="0.35">
      <c r="B44" s="31">
        <v>37</v>
      </c>
      <c r="C44" s="1">
        <f>'1. LEA List &amp; Summary Sheet'!B43</f>
        <v>0</v>
      </c>
      <c r="D44" s="85"/>
      <c r="E44" s="81"/>
      <c r="F44" s="80"/>
      <c r="G44" s="81"/>
      <c r="H44" s="80"/>
      <c r="I44" s="81"/>
      <c r="J44" s="80"/>
      <c r="K44" s="81"/>
      <c r="L44" s="80"/>
      <c r="M44" s="81"/>
      <c r="N44" s="80"/>
    </row>
    <row r="45" spans="2:14" x14ac:dyDescent="0.35">
      <c r="B45" s="31">
        <v>38</v>
      </c>
      <c r="C45" s="1">
        <f>'1. LEA List &amp; Summary Sheet'!B44</f>
        <v>0</v>
      </c>
      <c r="D45" s="85"/>
      <c r="E45" s="81"/>
      <c r="F45" s="80"/>
      <c r="G45" s="81"/>
      <c r="H45" s="80"/>
      <c r="I45" s="81"/>
      <c r="J45" s="80"/>
      <c r="K45" s="81"/>
      <c r="L45" s="80"/>
      <c r="M45" s="81"/>
      <c r="N45" s="80"/>
    </row>
    <row r="46" spans="2:14" x14ac:dyDescent="0.35">
      <c r="B46" s="31">
        <v>39</v>
      </c>
      <c r="C46" s="1">
        <f>'1. LEA List &amp; Summary Sheet'!B45</f>
        <v>0</v>
      </c>
      <c r="D46" s="85"/>
      <c r="E46" s="81"/>
      <c r="F46" s="80"/>
      <c r="G46" s="81"/>
      <c r="H46" s="80"/>
      <c r="I46" s="81"/>
      <c r="J46" s="80"/>
      <c r="K46" s="81"/>
      <c r="L46" s="80"/>
      <c r="M46" s="81"/>
      <c r="N46" s="80"/>
    </row>
    <row r="47" spans="2:14" x14ac:dyDescent="0.35">
      <c r="B47" s="31">
        <v>40</v>
      </c>
      <c r="C47" s="1">
        <f>'1. LEA List &amp; Summary Sheet'!B46</f>
        <v>0</v>
      </c>
      <c r="D47" s="85"/>
      <c r="E47" s="81"/>
      <c r="F47" s="80"/>
      <c r="G47" s="81"/>
      <c r="H47" s="80"/>
      <c r="I47" s="81"/>
      <c r="J47" s="80"/>
      <c r="K47" s="81"/>
      <c r="L47" s="80"/>
      <c r="M47" s="81"/>
      <c r="N47" s="80"/>
    </row>
    <row r="48" spans="2:14" x14ac:dyDescent="0.35">
      <c r="B48" s="31">
        <v>41</v>
      </c>
      <c r="C48" s="1">
        <f>'1. LEA List &amp; Summary Sheet'!B47</f>
        <v>0</v>
      </c>
      <c r="D48" s="85"/>
      <c r="E48" s="81"/>
      <c r="F48" s="80"/>
      <c r="G48" s="81"/>
      <c r="H48" s="80"/>
      <c r="I48" s="81"/>
      <c r="J48" s="80"/>
      <c r="K48" s="81"/>
      <c r="L48" s="80"/>
      <c r="M48" s="81"/>
      <c r="N48" s="80"/>
    </row>
    <row r="49" spans="2:14" x14ac:dyDescent="0.35">
      <c r="B49" s="31">
        <v>42</v>
      </c>
      <c r="C49" s="1">
        <f>'1. LEA List &amp; Summary Sheet'!B48</f>
        <v>0</v>
      </c>
      <c r="D49" s="85"/>
      <c r="E49" s="81"/>
      <c r="F49" s="80"/>
      <c r="G49" s="81"/>
      <c r="H49" s="80"/>
      <c r="I49" s="81"/>
      <c r="J49" s="80"/>
      <c r="K49" s="81"/>
      <c r="L49" s="80"/>
      <c r="M49" s="81"/>
      <c r="N49" s="80"/>
    </row>
    <row r="50" spans="2:14" x14ac:dyDescent="0.35">
      <c r="B50" s="31">
        <v>43</v>
      </c>
      <c r="C50" s="1">
        <f>'1. LEA List &amp; Summary Sheet'!B49</f>
        <v>0</v>
      </c>
      <c r="D50" s="85"/>
      <c r="E50" s="81"/>
      <c r="F50" s="80"/>
      <c r="G50" s="81"/>
      <c r="H50" s="80"/>
      <c r="I50" s="81"/>
      <c r="J50" s="80"/>
      <c r="K50" s="81"/>
      <c r="L50" s="80"/>
      <c r="M50" s="81"/>
      <c r="N50" s="80"/>
    </row>
    <row r="51" spans="2:14" x14ac:dyDescent="0.35">
      <c r="B51" s="31">
        <v>44</v>
      </c>
      <c r="C51" s="1">
        <f>'1. LEA List &amp; Summary Sheet'!B50</f>
        <v>0</v>
      </c>
      <c r="D51" s="85"/>
      <c r="E51" s="81"/>
      <c r="F51" s="80"/>
      <c r="G51" s="81"/>
      <c r="H51" s="80"/>
      <c r="I51" s="81"/>
      <c r="J51" s="80"/>
      <c r="K51" s="81"/>
      <c r="L51" s="80"/>
      <c r="M51" s="81"/>
      <c r="N51" s="80"/>
    </row>
    <row r="52" spans="2:14" x14ac:dyDescent="0.35">
      <c r="B52" s="31">
        <v>45</v>
      </c>
      <c r="C52" s="1">
        <f>'1. LEA List &amp; Summary Sheet'!B51</f>
        <v>0</v>
      </c>
      <c r="D52" s="85"/>
      <c r="E52" s="81"/>
      <c r="F52" s="80"/>
      <c r="G52" s="81"/>
      <c r="H52" s="80"/>
      <c r="I52" s="81"/>
      <c r="J52" s="80"/>
      <c r="K52" s="81"/>
      <c r="L52" s="80"/>
      <c r="M52" s="81"/>
      <c r="N52" s="80"/>
    </row>
    <row r="53" spans="2:14" x14ac:dyDescent="0.35">
      <c r="B53" s="31">
        <v>46</v>
      </c>
      <c r="C53" s="1">
        <f>'1. LEA List &amp; Summary Sheet'!B52</f>
        <v>0</v>
      </c>
      <c r="D53" s="85"/>
      <c r="E53" s="81"/>
      <c r="F53" s="80"/>
      <c r="G53" s="81"/>
      <c r="H53" s="80"/>
      <c r="I53" s="81"/>
      <c r="J53" s="80"/>
      <c r="K53" s="81"/>
      <c r="L53" s="80"/>
      <c r="M53" s="81"/>
      <c r="N53" s="80"/>
    </row>
    <row r="54" spans="2:14" x14ac:dyDescent="0.35">
      <c r="B54" s="31">
        <v>47</v>
      </c>
      <c r="C54" s="1">
        <f>'1. LEA List &amp; Summary Sheet'!B53</f>
        <v>0</v>
      </c>
      <c r="D54" s="85"/>
      <c r="E54" s="81"/>
      <c r="F54" s="80"/>
      <c r="G54" s="81"/>
      <c r="H54" s="80"/>
      <c r="I54" s="81"/>
      <c r="J54" s="80"/>
      <c r="K54" s="81"/>
      <c r="L54" s="80"/>
      <c r="M54" s="81"/>
      <c r="N54" s="80"/>
    </row>
    <row r="55" spans="2:14" x14ac:dyDescent="0.35">
      <c r="B55" s="31">
        <v>48</v>
      </c>
      <c r="C55" s="1">
        <f>'1. LEA List &amp; Summary Sheet'!B54</f>
        <v>0</v>
      </c>
      <c r="D55" s="85"/>
      <c r="E55" s="81"/>
      <c r="F55" s="80"/>
      <c r="G55" s="81"/>
      <c r="H55" s="80"/>
      <c r="I55" s="81"/>
      <c r="J55" s="80"/>
      <c r="K55" s="81"/>
      <c r="L55" s="80"/>
      <c r="M55" s="81"/>
      <c r="N55" s="80"/>
    </row>
    <row r="56" spans="2:14" x14ac:dyDescent="0.35">
      <c r="B56" s="31">
        <v>49</v>
      </c>
      <c r="C56" s="1">
        <f>'1. LEA List &amp; Summary Sheet'!B55</f>
        <v>0</v>
      </c>
      <c r="D56" s="85"/>
      <c r="E56" s="81"/>
      <c r="F56" s="80"/>
      <c r="G56" s="81"/>
      <c r="H56" s="80"/>
      <c r="I56" s="81"/>
      <c r="J56" s="80"/>
      <c r="K56" s="81"/>
      <c r="L56" s="80"/>
      <c r="M56" s="81"/>
      <c r="N56" s="80"/>
    </row>
    <row r="57" spans="2:14" x14ac:dyDescent="0.35">
      <c r="B57" s="31">
        <v>50</v>
      </c>
      <c r="C57" s="1">
        <f>'1. LEA List &amp; Summary Sheet'!B56</f>
        <v>0</v>
      </c>
      <c r="D57" s="85"/>
      <c r="E57" s="81"/>
      <c r="F57" s="80"/>
      <c r="G57" s="81"/>
      <c r="H57" s="80"/>
      <c r="I57" s="81"/>
      <c r="J57" s="80"/>
      <c r="K57" s="81"/>
      <c r="L57" s="80"/>
      <c r="M57" s="81"/>
      <c r="N57" s="80"/>
    </row>
    <row r="58" spans="2:14" x14ac:dyDescent="0.35">
      <c r="B58" s="31">
        <v>51</v>
      </c>
      <c r="C58" s="1">
        <f>'1. LEA List &amp; Summary Sheet'!B57</f>
        <v>0</v>
      </c>
      <c r="D58" s="85"/>
      <c r="E58" s="81"/>
      <c r="F58" s="80"/>
      <c r="G58" s="81"/>
      <c r="H58" s="80"/>
      <c r="I58" s="81"/>
      <c r="J58" s="80"/>
      <c r="K58" s="81"/>
      <c r="L58" s="80"/>
      <c r="M58" s="81"/>
      <c r="N58" s="80"/>
    </row>
    <row r="59" spans="2:14" x14ac:dyDescent="0.35">
      <c r="B59" s="31">
        <v>52</v>
      </c>
      <c r="C59" s="1">
        <f>'1. LEA List &amp; Summary Sheet'!B58</f>
        <v>0</v>
      </c>
      <c r="D59" s="85"/>
      <c r="E59" s="81"/>
      <c r="F59" s="80"/>
      <c r="G59" s="81"/>
      <c r="H59" s="80"/>
      <c r="I59" s="81"/>
      <c r="J59" s="80"/>
      <c r="K59" s="81"/>
      <c r="L59" s="80"/>
      <c r="M59" s="81"/>
      <c r="N59" s="80"/>
    </row>
    <row r="60" spans="2:14" x14ac:dyDescent="0.35">
      <c r="B60" s="31">
        <v>53</v>
      </c>
      <c r="C60" s="1">
        <f>'1. LEA List &amp; Summary Sheet'!B59</f>
        <v>0</v>
      </c>
      <c r="D60" s="85"/>
      <c r="E60" s="81"/>
      <c r="F60" s="80"/>
      <c r="G60" s="81"/>
      <c r="H60" s="80"/>
      <c r="I60" s="81"/>
      <c r="J60" s="80"/>
      <c r="K60" s="81"/>
      <c r="L60" s="80"/>
      <c r="M60" s="81"/>
      <c r="N60" s="80"/>
    </row>
    <row r="61" spans="2:14" x14ac:dyDescent="0.35">
      <c r="B61" s="31">
        <v>54</v>
      </c>
      <c r="C61" s="1">
        <f>'1. LEA List &amp; Summary Sheet'!B60</f>
        <v>0</v>
      </c>
      <c r="D61" s="85"/>
      <c r="E61" s="81"/>
      <c r="F61" s="80"/>
      <c r="G61" s="81"/>
      <c r="H61" s="80"/>
      <c r="I61" s="81"/>
      <c r="J61" s="80"/>
      <c r="K61" s="81"/>
      <c r="L61" s="80"/>
      <c r="M61" s="81"/>
      <c r="N61" s="80"/>
    </row>
    <row r="62" spans="2:14" x14ac:dyDescent="0.35">
      <c r="B62" s="31">
        <v>55</v>
      </c>
      <c r="C62" s="1">
        <f>'1. LEA List &amp; Summary Sheet'!B61</f>
        <v>0</v>
      </c>
      <c r="D62" s="85"/>
      <c r="E62" s="81"/>
      <c r="F62" s="80"/>
      <c r="G62" s="81"/>
      <c r="H62" s="80"/>
      <c r="I62" s="81"/>
      <c r="J62" s="80"/>
      <c r="K62" s="81"/>
      <c r="L62" s="80"/>
      <c r="M62" s="81"/>
      <c r="N62" s="80"/>
    </row>
    <row r="63" spans="2:14" x14ac:dyDescent="0.35">
      <c r="B63" s="31">
        <v>56</v>
      </c>
      <c r="C63" s="1">
        <f>'1. LEA List &amp; Summary Sheet'!B62</f>
        <v>0</v>
      </c>
      <c r="D63" s="85"/>
      <c r="E63" s="81"/>
      <c r="F63" s="80"/>
      <c r="G63" s="81"/>
      <c r="H63" s="80"/>
      <c r="I63" s="81"/>
      <c r="J63" s="80"/>
      <c r="K63" s="81"/>
      <c r="L63" s="80"/>
      <c r="M63" s="81"/>
      <c r="N63" s="80"/>
    </row>
    <row r="64" spans="2:14" x14ac:dyDescent="0.35">
      <c r="B64" s="31">
        <v>57</v>
      </c>
      <c r="C64" s="1">
        <f>'1. LEA List &amp; Summary Sheet'!B63</f>
        <v>0</v>
      </c>
      <c r="D64" s="85"/>
      <c r="E64" s="81"/>
      <c r="F64" s="80"/>
      <c r="G64" s="81"/>
      <c r="H64" s="80"/>
      <c r="I64" s="81"/>
      <c r="J64" s="80"/>
      <c r="K64" s="81"/>
      <c r="L64" s="80"/>
      <c r="M64" s="81"/>
      <c r="N64" s="80"/>
    </row>
    <row r="65" spans="2:14" x14ac:dyDescent="0.35">
      <c r="B65" s="31">
        <v>58</v>
      </c>
      <c r="C65" s="1">
        <f>'1. LEA List &amp; Summary Sheet'!B64</f>
        <v>0</v>
      </c>
      <c r="D65" s="85"/>
      <c r="E65" s="81"/>
      <c r="F65" s="80"/>
      <c r="G65" s="81"/>
      <c r="H65" s="80"/>
      <c r="I65" s="81"/>
      <c r="J65" s="80"/>
      <c r="K65" s="81"/>
      <c r="L65" s="80"/>
      <c r="M65" s="81"/>
      <c r="N65" s="80"/>
    </row>
    <row r="66" spans="2:14" x14ac:dyDescent="0.35">
      <c r="B66" s="31">
        <v>59</v>
      </c>
      <c r="C66" s="1">
        <f>'1. LEA List &amp; Summary Sheet'!B65</f>
        <v>0</v>
      </c>
      <c r="D66" s="85"/>
      <c r="E66" s="81"/>
      <c r="F66" s="80"/>
      <c r="G66" s="81"/>
      <c r="H66" s="80"/>
      <c r="I66" s="81"/>
      <c r="J66" s="80"/>
      <c r="K66" s="81"/>
      <c r="L66" s="80"/>
      <c r="M66" s="81"/>
      <c r="N66" s="80"/>
    </row>
    <row r="67" spans="2:14" x14ac:dyDescent="0.35">
      <c r="B67" s="31">
        <v>60</v>
      </c>
      <c r="C67" s="1">
        <f>'1. LEA List &amp; Summary Sheet'!B66</f>
        <v>0</v>
      </c>
      <c r="D67" s="85"/>
      <c r="E67" s="81"/>
      <c r="F67" s="80"/>
      <c r="G67" s="81"/>
      <c r="H67" s="80"/>
      <c r="I67" s="81"/>
      <c r="J67" s="80"/>
      <c r="K67" s="81"/>
      <c r="L67" s="80"/>
      <c r="M67" s="81"/>
      <c r="N67" s="80"/>
    </row>
    <row r="68" spans="2:14" x14ac:dyDescent="0.35">
      <c r="B68" s="31">
        <v>61</v>
      </c>
      <c r="C68" s="1">
        <f>'1. LEA List &amp; Summary Sheet'!B67</f>
        <v>0</v>
      </c>
      <c r="D68" s="85"/>
      <c r="E68" s="81"/>
      <c r="F68" s="80"/>
      <c r="G68" s="81"/>
      <c r="H68" s="80"/>
      <c r="I68" s="81"/>
      <c r="J68" s="80"/>
      <c r="K68" s="81"/>
      <c r="L68" s="80"/>
      <c r="M68" s="81"/>
      <c r="N68" s="80"/>
    </row>
    <row r="69" spans="2:14" x14ac:dyDescent="0.35">
      <c r="B69" s="31">
        <v>62</v>
      </c>
      <c r="C69" s="1">
        <f>'1. LEA List &amp; Summary Sheet'!B68</f>
        <v>0</v>
      </c>
      <c r="D69" s="85"/>
      <c r="E69" s="81"/>
      <c r="F69" s="80"/>
      <c r="G69" s="81"/>
      <c r="H69" s="80"/>
      <c r="I69" s="81"/>
      <c r="J69" s="80"/>
      <c r="K69" s="81"/>
      <c r="L69" s="80"/>
      <c r="M69" s="81"/>
      <c r="N69" s="80"/>
    </row>
    <row r="70" spans="2:14" x14ac:dyDescent="0.35">
      <c r="B70" s="31">
        <v>63</v>
      </c>
      <c r="C70" s="1">
        <f>'1. LEA List &amp; Summary Sheet'!B69</f>
        <v>0</v>
      </c>
      <c r="D70" s="85"/>
      <c r="E70" s="81"/>
      <c r="F70" s="80"/>
      <c r="G70" s="81"/>
      <c r="H70" s="80"/>
      <c r="I70" s="81"/>
      <c r="J70" s="80"/>
      <c r="K70" s="81"/>
      <c r="L70" s="80"/>
      <c r="M70" s="81"/>
      <c r="N70" s="80"/>
    </row>
    <row r="71" spans="2:14" x14ac:dyDescent="0.35">
      <c r="B71" s="31">
        <v>64</v>
      </c>
      <c r="C71" s="1">
        <f>'1. LEA List &amp; Summary Sheet'!B70</f>
        <v>0</v>
      </c>
      <c r="D71" s="85"/>
      <c r="E71" s="81"/>
      <c r="F71" s="80"/>
      <c r="G71" s="81"/>
      <c r="H71" s="80"/>
      <c r="I71" s="81"/>
      <c r="J71" s="80"/>
      <c r="K71" s="81"/>
      <c r="L71" s="80"/>
      <c r="M71" s="81"/>
      <c r="N71" s="80"/>
    </row>
    <row r="72" spans="2:14" x14ac:dyDescent="0.35">
      <c r="B72" s="31">
        <v>65</v>
      </c>
      <c r="C72" s="1">
        <f>'1. LEA List &amp; Summary Sheet'!B71</f>
        <v>0</v>
      </c>
      <c r="D72" s="85"/>
      <c r="E72" s="81"/>
      <c r="F72" s="80"/>
      <c r="G72" s="81"/>
      <c r="H72" s="80"/>
      <c r="I72" s="81"/>
      <c r="J72" s="80"/>
      <c r="K72" s="81"/>
      <c r="L72" s="80"/>
      <c r="M72" s="81"/>
      <c r="N72" s="80"/>
    </row>
    <row r="73" spans="2:14" x14ac:dyDescent="0.35">
      <c r="B73" s="31">
        <v>66</v>
      </c>
      <c r="C73" s="1">
        <f>'1. LEA List &amp; Summary Sheet'!B72</f>
        <v>0</v>
      </c>
      <c r="D73" s="85"/>
      <c r="E73" s="81"/>
      <c r="F73" s="80"/>
      <c r="G73" s="81"/>
      <c r="H73" s="80"/>
      <c r="I73" s="81"/>
      <c r="J73" s="80"/>
      <c r="K73" s="81"/>
      <c r="L73" s="80"/>
      <c r="M73" s="81"/>
      <c r="N73" s="80"/>
    </row>
    <row r="74" spans="2:14" x14ac:dyDescent="0.35">
      <c r="B74" s="31">
        <v>67</v>
      </c>
      <c r="C74" s="1">
        <f>'1. LEA List &amp; Summary Sheet'!B73</f>
        <v>0</v>
      </c>
      <c r="D74" s="85"/>
      <c r="E74" s="81"/>
      <c r="F74" s="80"/>
      <c r="G74" s="81"/>
      <c r="H74" s="80"/>
      <c r="I74" s="81"/>
      <c r="J74" s="80"/>
      <c r="K74" s="81"/>
      <c r="L74" s="80"/>
      <c r="M74" s="81"/>
      <c r="N74" s="80"/>
    </row>
    <row r="75" spans="2:14" x14ac:dyDescent="0.35">
      <c r="B75" s="31">
        <v>68</v>
      </c>
      <c r="C75" s="1">
        <f>'1. LEA List &amp; Summary Sheet'!B74</f>
        <v>0</v>
      </c>
      <c r="D75" s="85"/>
      <c r="E75" s="81"/>
      <c r="F75" s="80"/>
      <c r="G75" s="81"/>
      <c r="H75" s="80"/>
      <c r="I75" s="81"/>
      <c r="J75" s="80"/>
      <c r="K75" s="81"/>
      <c r="L75" s="80"/>
      <c r="M75" s="81"/>
      <c r="N75" s="80"/>
    </row>
    <row r="76" spans="2:14" x14ac:dyDescent="0.35">
      <c r="B76" s="31">
        <v>69</v>
      </c>
      <c r="C76" s="1">
        <f>'1. LEA List &amp; Summary Sheet'!B75</f>
        <v>0</v>
      </c>
      <c r="D76" s="85"/>
      <c r="E76" s="81"/>
      <c r="F76" s="80"/>
      <c r="G76" s="81"/>
      <c r="H76" s="80"/>
      <c r="I76" s="81"/>
      <c r="J76" s="80"/>
      <c r="K76" s="81"/>
      <c r="L76" s="80"/>
      <c r="M76" s="81"/>
      <c r="N76" s="80"/>
    </row>
    <row r="77" spans="2:14" x14ac:dyDescent="0.35">
      <c r="B77" s="31">
        <v>70</v>
      </c>
      <c r="C77" s="1">
        <f>'1. LEA List &amp; Summary Sheet'!B76</f>
        <v>0</v>
      </c>
      <c r="D77" s="85"/>
      <c r="E77" s="81"/>
      <c r="F77" s="80"/>
      <c r="G77" s="81"/>
      <c r="H77" s="80"/>
      <c r="I77" s="81"/>
      <c r="J77" s="80"/>
      <c r="K77" s="81"/>
      <c r="L77" s="80"/>
      <c r="M77" s="81"/>
      <c r="N77" s="80"/>
    </row>
    <row r="78" spans="2:14" x14ac:dyDescent="0.35">
      <c r="B78" s="31">
        <v>71</v>
      </c>
      <c r="C78" s="1">
        <f>'1. LEA List &amp; Summary Sheet'!B77</f>
        <v>0</v>
      </c>
      <c r="D78" s="85"/>
      <c r="E78" s="81"/>
      <c r="F78" s="80"/>
      <c r="G78" s="81"/>
      <c r="H78" s="80"/>
      <c r="I78" s="81"/>
      <c r="J78" s="80"/>
      <c r="K78" s="81"/>
      <c r="L78" s="80"/>
      <c r="M78" s="81"/>
      <c r="N78" s="80"/>
    </row>
    <row r="79" spans="2:14" x14ac:dyDescent="0.35">
      <c r="B79" s="31">
        <v>72</v>
      </c>
      <c r="C79" s="1">
        <f>'1. LEA List &amp; Summary Sheet'!B78</f>
        <v>0</v>
      </c>
      <c r="D79" s="85"/>
      <c r="E79" s="81"/>
      <c r="F79" s="80"/>
      <c r="G79" s="81"/>
      <c r="H79" s="80"/>
      <c r="I79" s="81"/>
      <c r="J79" s="80"/>
      <c r="K79" s="81"/>
      <c r="L79" s="80"/>
      <c r="M79" s="81"/>
      <c r="N79" s="80"/>
    </row>
    <row r="80" spans="2:14" x14ac:dyDescent="0.35">
      <c r="B80" s="31">
        <v>73</v>
      </c>
      <c r="C80" s="1">
        <f>'1. LEA List &amp; Summary Sheet'!B79</f>
        <v>0</v>
      </c>
      <c r="D80" s="85"/>
      <c r="E80" s="81"/>
      <c r="F80" s="80"/>
      <c r="G80" s="81"/>
      <c r="H80" s="80"/>
      <c r="I80" s="81"/>
      <c r="J80" s="80"/>
      <c r="K80" s="81"/>
      <c r="L80" s="80"/>
      <c r="M80" s="81"/>
      <c r="N80" s="80"/>
    </row>
    <row r="81" spans="2:14" x14ac:dyDescent="0.35">
      <c r="B81" s="31">
        <v>74</v>
      </c>
      <c r="C81" s="1">
        <f>'1. LEA List &amp; Summary Sheet'!B80</f>
        <v>0</v>
      </c>
      <c r="D81" s="85"/>
      <c r="E81" s="81"/>
      <c r="F81" s="80"/>
      <c r="G81" s="81"/>
      <c r="H81" s="80"/>
      <c r="I81" s="81"/>
      <c r="J81" s="80"/>
      <c r="K81" s="81"/>
      <c r="L81" s="80"/>
      <c r="M81" s="81"/>
      <c r="N81" s="80"/>
    </row>
    <row r="82" spans="2:14" x14ac:dyDescent="0.35">
      <c r="B82" s="31">
        <v>75</v>
      </c>
      <c r="C82" s="1">
        <f>'1. LEA List &amp; Summary Sheet'!B81</f>
        <v>0</v>
      </c>
      <c r="D82" s="85"/>
      <c r="E82" s="81"/>
      <c r="F82" s="80"/>
      <c r="G82" s="81"/>
      <c r="H82" s="80"/>
      <c r="I82" s="81"/>
      <c r="J82" s="80"/>
      <c r="K82" s="81"/>
      <c r="L82" s="80"/>
      <c r="M82" s="81"/>
      <c r="N82" s="80"/>
    </row>
    <row r="83" spans="2:14" x14ac:dyDescent="0.35">
      <c r="B83" s="31">
        <v>76</v>
      </c>
      <c r="C83" s="1">
        <f>'1. LEA List &amp; Summary Sheet'!B82</f>
        <v>0</v>
      </c>
      <c r="D83" s="85"/>
      <c r="E83" s="81"/>
      <c r="F83" s="80"/>
      <c r="G83" s="81"/>
      <c r="H83" s="80"/>
      <c r="I83" s="81"/>
      <c r="J83" s="80"/>
      <c r="K83" s="81"/>
      <c r="L83" s="80"/>
      <c r="M83" s="81"/>
      <c r="N83" s="80"/>
    </row>
    <row r="84" spans="2:14" x14ac:dyDescent="0.35">
      <c r="B84" s="31">
        <v>77</v>
      </c>
      <c r="C84" s="1">
        <f>'1. LEA List &amp; Summary Sheet'!B83</f>
        <v>0</v>
      </c>
      <c r="D84" s="85"/>
      <c r="E84" s="81"/>
      <c r="F84" s="80"/>
      <c r="G84" s="81"/>
      <c r="H84" s="80"/>
      <c r="I84" s="81"/>
      <c r="J84" s="80"/>
      <c r="K84" s="81"/>
      <c r="L84" s="80"/>
      <c r="M84" s="81"/>
      <c r="N84" s="80"/>
    </row>
    <row r="85" spans="2:14" x14ac:dyDescent="0.35">
      <c r="B85" s="31">
        <v>78</v>
      </c>
      <c r="C85" s="1">
        <f>'1. LEA List &amp; Summary Sheet'!B84</f>
        <v>0</v>
      </c>
      <c r="D85" s="85"/>
      <c r="E85" s="81"/>
      <c r="F85" s="80"/>
      <c r="G85" s="81"/>
      <c r="H85" s="80"/>
      <c r="I85" s="81"/>
      <c r="J85" s="80"/>
      <c r="K85" s="81"/>
      <c r="L85" s="80"/>
      <c r="M85" s="81"/>
      <c r="N85" s="80"/>
    </row>
    <row r="86" spans="2:14" x14ac:dyDescent="0.35">
      <c r="B86" s="31">
        <v>79</v>
      </c>
      <c r="C86" s="1">
        <f>'1. LEA List &amp; Summary Sheet'!B85</f>
        <v>0</v>
      </c>
      <c r="D86" s="85"/>
      <c r="E86" s="81"/>
      <c r="F86" s="80"/>
      <c r="G86" s="81"/>
      <c r="H86" s="80"/>
      <c r="I86" s="81"/>
      <c r="J86" s="80"/>
      <c r="K86" s="81"/>
      <c r="L86" s="80"/>
      <c r="M86" s="81"/>
      <c r="N86" s="80"/>
    </row>
    <row r="87" spans="2:14" x14ac:dyDescent="0.35">
      <c r="B87" s="31">
        <v>80</v>
      </c>
      <c r="C87" s="1">
        <f>'1. LEA List &amp; Summary Sheet'!B86</f>
        <v>0</v>
      </c>
      <c r="D87" s="85"/>
      <c r="E87" s="81"/>
      <c r="F87" s="80"/>
      <c r="G87" s="81"/>
      <c r="H87" s="80"/>
      <c r="I87" s="81"/>
      <c r="J87" s="80"/>
      <c r="K87" s="81"/>
      <c r="L87" s="80"/>
      <c r="M87" s="81"/>
      <c r="N87" s="80"/>
    </row>
    <row r="88" spans="2:14" x14ac:dyDescent="0.35">
      <c r="B88" s="31">
        <v>81</v>
      </c>
      <c r="C88" s="1">
        <f>'1. LEA List &amp; Summary Sheet'!B87</f>
        <v>0</v>
      </c>
      <c r="D88" s="85"/>
      <c r="E88" s="81"/>
      <c r="F88" s="80"/>
      <c r="G88" s="81"/>
      <c r="H88" s="80"/>
      <c r="I88" s="81"/>
      <c r="J88" s="80"/>
      <c r="K88" s="81"/>
      <c r="L88" s="80"/>
      <c r="M88" s="81"/>
      <c r="N88" s="80"/>
    </row>
    <row r="89" spans="2:14" x14ac:dyDescent="0.35">
      <c r="B89" s="31">
        <v>82</v>
      </c>
      <c r="C89" s="1">
        <f>'1. LEA List &amp; Summary Sheet'!B88</f>
        <v>0</v>
      </c>
      <c r="D89" s="85"/>
      <c r="E89" s="81"/>
      <c r="F89" s="80"/>
      <c r="G89" s="81"/>
      <c r="H89" s="80"/>
      <c r="I89" s="81"/>
      <c r="J89" s="80"/>
      <c r="K89" s="81"/>
      <c r="L89" s="80"/>
      <c r="M89" s="81"/>
      <c r="N89" s="80"/>
    </row>
    <row r="90" spans="2:14" x14ac:dyDescent="0.35">
      <c r="B90" s="31">
        <v>83</v>
      </c>
      <c r="C90" s="1">
        <f>'1. LEA List &amp; Summary Sheet'!B89</f>
        <v>0</v>
      </c>
      <c r="D90" s="85"/>
      <c r="E90" s="81"/>
      <c r="F90" s="80"/>
      <c r="G90" s="81"/>
      <c r="H90" s="80"/>
      <c r="I90" s="81"/>
      <c r="J90" s="80"/>
      <c r="K90" s="81"/>
      <c r="L90" s="80"/>
      <c r="M90" s="81"/>
      <c r="N90" s="80"/>
    </row>
    <row r="91" spans="2:14" x14ac:dyDescent="0.35">
      <c r="B91" s="31">
        <v>84</v>
      </c>
      <c r="C91" s="1">
        <f>'1. LEA List &amp; Summary Sheet'!B90</f>
        <v>0</v>
      </c>
      <c r="D91" s="85"/>
      <c r="E91" s="81"/>
      <c r="F91" s="80"/>
      <c r="G91" s="81"/>
      <c r="H91" s="80"/>
      <c r="I91" s="81"/>
      <c r="J91" s="80"/>
      <c r="K91" s="81"/>
      <c r="L91" s="80"/>
      <c r="M91" s="81"/>
      <c r="N91" s="80"/>
    </row>
    <row r="92" spans="2:14" x14ac:dyDescent="0.35">
      <c r="B92" s="31">
        <v>85</v>
      </c>
      <c r="C92" s="1">
        <f>'1. LEA List &amp; Summary Sheet'!B91</f>
        <v>0</v>
      </c>
      <c r="D92" s="85"/>
      <c r="E92" s="81"/>
      <c r="F92" s="80"/>
      <c r="G92" s="81"/>
      <c r="H92" s="80"/>
      <c r="I92" s="81"/>
      <c r="J92" s="80"/>
      <c r="K92" s="81"/>
      <c r="L92" s="80"/>
      <c r="M92" s="81"/>
      <c r="N92" s="80"/>
    </row>
    <row r="93" spans="2:14" x14ac:dyDescent="0.35">
      <c r="B93" s="31">
        <v>86</v>
      </c>
      <c r="C93" s="1">
        <f>'1. LEA List &amp; Summary Sheet'!B92</f>
        <v>0</v>
      </c>
      <c r="D93" s="85"/>
      <c r="E93" s="81"/>
      <c r="F93" s="80"/>
      <c r="G93" s="81"/>
      <c r="H93" s="80"/>
      <c r="I93" s="81"/>
      <c r="J93" s="80"/>
      <c r="K93" s="81"/>
      <c r="L93" s="80"/>
      <c r="M93" s="81"/>
      <c r="N93" s="80"/>
    </row>
    <row r="94" spans="2:14" x14ac:dyDescent="0.35">
      <c r="B94" s="31">
        <v>87</v>
      </c>
      <c r="C94" s="1">
        <f>'1. LEA List &amp; Summary Sheet'!B93</f>
        <v>0</v>
      </c>
      <c r="D94" s="85"/>
      <c r="E94" s="81"/>
      <c r="F94" s="80"/>
      <c r="G94" s="81"/>
      <c r="H94" s="80"/>
      <c r="I94" s="81"/>
      <c r="J94" s="80"/>
      <c r="K94" s="81"/>
      <c r="L94" s="80"/>
      <c r="M94" s="81"/>
      <c r="N94" s="80"/>
    </row>
    <row r="95" spans="2:14" x14ac:dyDescent="0.35">
      <c r="B95" s="31">
        <v>88</v>
      </c>
      <c r="C95" s="1">
        <f>'1. LEA List &amp; Summary Sheet'!B94</f>
        <v>0</v>
      </c>
      <c r="D95" s="85"/>
      <c r="E95" s="81"/>
      <c r="F95" s="80"/>
      <c r="G95" s="81"/>
      <c r="H95" s="80"/>
      <c r="I95" s="81"/>
      <c r="J95" s="80"/>
      <c r="K95" s="81"/>
      <c r="L95" s="80"/>
      <c r="M95" s="81"/>
      <c r="N95" s="80"/>
    </row>
    <row r="96" spans="2:14" x14ac:dyDescent="0.35">
      <c r="B96" s="31">
        <v>89</v>
      </c>
      <c r="C96" s="1">
        <f>'1. LEA List &amp; Summary Sheet'!B95</f>
        <v>0</v>
      </c>
      <c r="D96" s="85"/>
      <c r="E96" s="81"/>
      <c r="F96" s="80"/>
      <c r="G96" s="81"/>
      <c r="H96" s="80"/>
      <c r="I96" s="81"/>
      <c r="J96" s="80"/>
      <c r="K96" s="81"/>
      <c r="L96" s="80"/>
      <c r="M96" s="81"/>
      <c r="N96" s="80"/>
    </row>
    <row r="97" spans="2:14" x14ac:dyDescent="0.35">
      <c r="B97" s="31">
        <v>90</v>
      </c>
      <c r="C97" s="1">
        <f>'1. LEA List &amp; Summary Sheet'!B96</f>
        <v>0</v>
      </c>
      <c r="D97" s="85"/>
      <c r="E97" s="81"/>
      <c r="F97" s="80"/>
      <c r="G97" s="81"/>
      <c r="H97" s="80"/>
      <c r="I97" s="81"/>
      <c r="J97" s="80"/>
      <c r="K97" s="81"/>
      <c r="L97" s="80"/>
      <c r="M97" s="81"/>
      <c r="N97" s="80"/>
    </row>
    <row r="98" spans="2:14" x14ac:dyDescent="0.35">
      <c r="B98" s="31">
        <v>91</v>
      </c>
      <c r="C98" s="1">
        <f>'1. LEA List &amp; Summary Sheet'!B97</f>
        <v>0</v>
      </c>
      <c r="D98" s="85"/>
      <c r="E98" s="81"/>
      <c r="F98" s="80"/>
      <c r="G98" s="81"/>
      <c r="H98" s="80"/>
      <c r="I98" s="81"/>
      <c r="J98" s="80"/>
      <c r="K98" s="81"/>
      <c r="L98" s="80"/>
      <c r="M98" s="81"/>
      <c r="N98" s="80"/>
    </row>
    <row r="99" spans="2:14" x14ac:dyDescent="0.35">
      <c r="B99" s="31">
        <v>92</v>
      </c>
      <c r="C99" s="1">
        <f>'1. LEA List &amp; Summary Sheet'!B98</f>
        <v>0</v>
      </c>
      <c r="D99" s="85"/>
      <c r="E99" s="81"/>
      <c r="F99" s="80"/>
      <c r="G99" s="81"/>
      <c r="H99" s="80"/>
      <c r="I99" s="81"/>
      <c r="J99" s="80"/>
      <c r="K99" s="81"/>
      <c r="L99" s="80"/>
      <c r="M99" s="81"/>
      <c r="N99" s="80"/>
    </row>
    <row r="100" spans="2:14" x14ac:dyDescent="0.35">
      <c r="B100" s="31">
        <v>93</v>
      </c>
      <c r="C100" s="1">
        <f>'1. LEA List &amp; Summary Sheet'!B99</f>
        <v>0</v>
      </c>
      <c r="D100" s="85"/>
      <c r="E100" s="81"/>
      <c r="F100" s="80"/>
      <c r="G100" s="81"/>
      <c r="H100" s="80"/>
      <c r="I100" s="81"/>
      <c r="J100" s="80"/>
      <c r="K100" s="81"/>
      <c r="L100" s="80"/>
      <c r="M100" s="81"/>
      <c r="N100" s="80"/>
    </row>
    <row r="101" spans="2:14" x14ac:dyDescent="0.35">
      <c r="B101" s="31">
        <v>94</v>
      </c>
      <c r="C101" s="1">
        <f>'1. LEA List &amp; Summary Sheet'!B100</f>
        <v>0</v>
      </c>
      <c r="D101" s="85"/>
      <c r="E101" s="81"/>
      <c r="F101" s="80"/>
      <c r="G101" s="81"/>
      <c r="H101" s="80"/>
      <c r="I101" s="81"/>
      <c r="J101" s="80"/>
      <c r="K101" s="81"/>
      <c r="L101" s="80"/>
      <c r="M101" s="81"/>
      <c r="N101" s="80"/>
    </row>
    <row r="102" spans="2:14" x14ac:dyDescent="0.35">
      <c r="B102" s="31">
        <v>95</v>
      </c>
      <c r="C102" s="1">
        <f>'1. LEA List &amp; Summary Sheet'!B101</f>
        <v>0</v>
      </c>
      <c r="D102" s="85"/>
      <c r="E102" s="81"/>
      <c r="F102" s="80"/>
      <c r="G102" s="81"/>
      <c r="H102" s="80"/>
      <c r="I102" s="81"/>
      <c r="J102" s="80"/>
      <c r="K102" s="81"/>
      <c r="L102" s="80"/>
      <c r="M102" s="81"/>
      <c r="N102" s="80"/>
    </row>
    <row r="103" spans="2:14" x14ac:dyDescent="0.35">
      <c r="B103" s="31">
        <v>96</v>
      </c>
      <c r="C103" s="1">
        <f>'1. LEA List &amp; Summary Sheet'!B102</f>
        <v>0</v>
      </c>
      <c r="D103" s="85"/>
      <c r="E103" s="81"/>
      <c r="F103" s="80"/>
      <c r="G103" s="81"/>
      <c r="H103" s="80"/>
      <c r="I103" s="81"/>
      <c r="J103" s="80"/>
      <c r="K103" s="81"/>
      <c r="L103" s="80"/>
      <c r="M103" s="81"/>
      <c r="N103" s="80"/>
    </row>
    <row r="104" spans="2:14" x14ac:dyDescent="0.35">
      <c r="B104" s="31">
        <v>97</v>
      </c>
      <c r="C104" s="1">
        <f>'1. LEA List &amp; Summary Sheet'!B103</f>
        <v>0</v>
      </c>
      <c r="D104" s="85"/>
      <c r="E104" s="81"/>
      <c r="F104" s="80"/>
      <c r="G104" s="81"/>
      <c r="H104" s="80"/>
      <c r="I104" s="81"/>
      <c r="J104" s="80"/>
      <c r="K104" s="81"/>
      <c r="L104" s="80"/>
      <c r="M104" s="81"/>
      <c r="N104" s="80"/>
    </row>
    <row r="105" spans="2:14" x14ac:dyDescent="0.35">
      <c r="B105" s="31">
        <v>98</v>
      </c>
      <c r="C105" s="1">
        <f>'1. LEA List &amp; Summary Sheet'!B104</f>
        <v>0</v>
      </c>
      <c r="D105" s="85"/>
      <c r="E105" s="81"/>
      <c r="F105" s="80"/>
      <c r="G105" s="81"/>
      <c r="H105" s="80"/>
      <c r="I105" s="81"/>
      <c r="J105" s="80"/>
      <c r="K105" s="81"/>
      <c r="L105" s="80"/>
      <c r="M105" s="81"/>
      <c r="N105" s="80"/>
    </row>
    <row r="106" spans="2:14" x14ac:dyDescent="0.35">
      <c r="B106" s="31">
        <v>99</v>
      </c>
      <c r="C106" s="1">
        <f>'1. LEA List &amp; Summary Sheet'!B105</f>
        <v>0</v>
      </c>
      <c r="D106" s="85"/>
      <c r="E106" s="81"/>
      <c r="F106" s="80"/>
      <c r="G106" s="81"/>
      <c r="H106" s="80"/>
      <c r="I106" s="81"/>
      <c r="J106" s="80"/>
      <c r="K106" s="81"/>
      <c r="L106" s="80"/>
      <c r="M106" s="81"/>
      <c r="N106" s="80"/>
    </row>
    <row r="107" spans="2:14" x14ac:dyDescent="0.35">
      <c r="B107" s="31">
        <v>100</v>
      </c>
      <c r="C107" s="1">
        <f>'1. LEA List &amp; Summary Sheet'!B106</f>
        <v>0</v>
      </c>
      <c r="D107" s="85"/>
      <c r="E107" s="81"/>
      <c r="F107" s="80"/>
      <c r="G107" s="81"/>
      <c r="H107" s="80"/>
      <c r="I107" s="81"/>
      <c r="J107" s="80"/>
      <c r="K107" s="81"/>
      <c r="L107" s="80"/>
      <c r="M107" s="81"/>
      <c r="N107" s="80"/>
    </row>
    <row r="108" spans="2:14" ht="86.5" customHeight="1" thickBot="1" x14ac:dyDescent="0.4">
      <c r="B108" s="110" t="s">
        <v>44</v>
      </c>
      <c r="C108" s="111"/>
      <c r="D108" s="119"/>
      <c r="E108" s="48">
        <f t="shared" ref="E108:N108" si="0">SUM(E8:E107)</f>
        <v>15000</v>
      </c>
      <c r="F108" s="39">
        <f t="shared" si="0"/>
        <v>40</v>
      </c>
      <c r="G108" s="38">
        <f t="shared" si="0"/>
        <v>15065</v>
      </c>
      <c r="H108" s="39">
        <f t="shared" si="0"/>
        <v>46</v>
      </c>
      <c r="I108" s="38">
        <f t="shared" si="0"/>
        <v>0</v>
      </c>
      <c r="J108" s="39">
        <f t="shared" si="0"/>
        <v>0</v>
      </c>
      <c r="K108" s="38">
        <f t="shared" si="0"/>
        <v>0</v>
      </c>
      <c r="L108" s="39">
        <f t="shared" si="0"/>
        <v>0</v>
      </c>
      <c r="M108" s="38">
        <f t="shared" si="0"/>
        <v>0</v>
      </c>
      <c r="N108" s="39">
        <f t="shared" si="0"/>
        <v>0</v>
      </c>
    </row>
    <row r="109" spans="2:14" x14ac:dyDescent="0.35">
      <c r="E109" s="41"/>
    </row>
    <row r="110" spans="2:14" x14ac:dyDescent="0.35">
      <c r="G110" s="107"/>
      <c r="H110" s="107"/>
      <c r="I110" s="107"/>
      <c r="J110" s="33"/>
    </row>
    <row r="111" spans="2:14" x14ac:dyDescent="0.35">
      <c r="G111" s="15"/>
      <c r="H111" s="15"/>
      <c r="I111" s="15"/>
      <c r="J111" s="15"/>
    </row>
    <row r="112" spans="2:14" x14ac:dyDescent="0.35">
      <c r="G112" s="15"/>
      <c r="H112" s="15"/>
      <c r="I112" s="15"/>
      <c r="J112" s="15"/>
    </row>
  </sheetData>
  <sheetProtection sheet="1" objects="1" scenarios="1" formatCells="0" formatColumns="0" formatRows="0" insertColumns="0" insertRows="0"/>
  <mergeCells count="9">
    <mergeCell ref="E1:K3"/>
    <mergeCell ref="B5:N5"/>
    <mergeCell ref="G110:I110"/>
    <mergeCell ref="E6:F6"/>
    <mergeCell ref="G6:H6"/>
    <mergeCell ref="I6:J6"/>
    <mergeCell ref="K6:L6"/>
    <mergeCell ref="M6:N6"/>
    <mergeCell ref="B108:D108"/>
  </mergeCells>
  <conditionalFormatting sqref="E8:F8 I8:N8 E9:N107">
    <cfRule type="containsText" dxfId="19" priority="1" operator="containsText" text="Not Hired">
      <formula>NOT(ISERROR(SEARCH("Not Hired",E8)))</formula>
    </cfRule>
    <cfRule type="containsText" dxfId="18" priority="2" operator="containsText" text="Hired">
      <formula>NOT(ISERROR(SEARCH("Hired",E8)))</formula>
    </cfRule>
    <cfRule type="containsText" dxfId="17" priority="3" operator="containsText" text="Not Retained">
      <formula>NOT(ISERROR(SEARCH("Not Retained",E8)))</formula>
    </cfRule>
    <cfRule type="containsText" dxfId="16" priority="4" operator="containsText" text="Retained">
      <formula>NOT(ISERROR(SEARCH("Retained",E8)))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4CA7-C488-41A4-A817-04C1BCACD433}">
  <sheetPr>
    <tabColor theme="5"/>
  </sheetPr>
  <dimension ref="A1:J110"/>
  <sheetViews>
    <sheetView topLeftCell="C1" zoomScaleNormal="100" workbookViewId="0">
      <selection activeCell="E14" sqref="E14"/>
    </sheetView>
  </sheetViews>
  <sheetFormatPr defaultColWidth="8.81640625" defaultRowHeight="14.5" x14ac:dyDescent="0.35"/>
  <cols>
    <col min="2" max="2" width="5.81640625" customWidth="1"/>
    <col min="3" max="3" width="42.7265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1:10" ht="29" customHeight="1" x14ac:dyDescent="0.35">
      <c r="A1" s="60"/>
      <c r="D1" s="113" t="s">
        <v>88</v>
      </c>
      <c r="E1" s="113"/>
      <c r="F1" s="113"/>
      <c r="G1" s="113"/>
      <c r="H1" s="113"/>
      <c r="I1" s="113"/>
    </row>
    <row r="2" spans="1:10" ht="78" customHeight="1" x14ac:dyDescent="0.35">
      <c r="A2" s="60"/>
      <c r="D2" s="122"/>
      <c r="E2" s="122"/>
      <c r="F2" s="122"/>
      <c r="G2" s="122"/>
      <c r="H2" s="122"/>
      <c r="I2" s="122"/>
    </row>
    <row r="3" spans="1:10" ht="18.5" x14ac:dyDescent="0.45">
      <c r="B3" s="120" t="s">
        <v>74</v>
      </c>
      <c r="C3" s="121"/>
      <c r="D3" s="121"/>
      <c r="E3" s="121"/>
      <c r="F3" s="121"/>
      <c r="G3" s="121"/>
      <c r="H3" s="121"/>
      <c r="I3" s="121"/>
    </row>
    <row r="4" spans="1:10" ht="18.5" x14ac:dyDescent="0.35">
      <c r="B4" s="17" t="s">
        <v>4</v>
      </c>
      <c r="C4" s="18" t="s">
        <v>23</v>
      </c>
      <c r="D4" s="18" t="s">
        <v>5</v>
      </c>
      <c r="E4" s="19" t="s">
        <v>62</v>
      </c>
      <c r="F4" s="19" t="s">
        <v>63</v>
      </c>
      <c r="G4" s="19" t="s">
        <v>64</v>
      </c>
      <c r="H4" s="19" t="s">
        <v>56</v>
      </c>
      <c r="I4" s="19" t="s">
        <v>65</v>
      </c>
      <c r="J4" s="2"/>
    </row>
    <row r="5" spans="1:10" x14ac:dyDescent="0.35">
      <c r="B5" s="31">
        <v>1</v>
      </c>
      <c r="C5" s="1" t="str">
        <f>'3. GPRA 3 Ratio Tracking'!C8</f>
        <v>LEA #1</v>
      </c>
      <c r="D5" s="76" t="s">
        <v>6</v>
      </c>
      <c r="E5" s="75">
        <v>1075</v>
      </c>
      <c r="F5" s="86"/>
      <c r="G5" s="75"/>
      <c r="H5" s="75"/>
      <c r="I5" s="75"/>
    </row>
    <row r="6" spans="1:10" x14ac:dyDescent="0.35">
      <c r="B6" s="31">
        <v>2</v>
      </c>
      <c r="C6" s="1" t="str">
        <f>'3. GPRA 3 Ratio Tracking'!C9</f>
        <v>LEA #2</v>
      </c>
      <c r="D6" s="75"/>
      <c r="E6" s="75">
        <v>200</v>
      </c>
      <c r="F6" s="75"/>
      <c r="G6" s="75"/>
      <c r="H6" s="75"/>
      <c r="I6" s="75"/>
    </row>
    <row r="7" spans="1:10" x14ac:dyDescent="0.35">
      <c r="B7" s="31">
        <v>3</v>
      </c>
      <c r="C7" s="1" t="str">
        <f>'3. GPRA 3 Ratio Tracking'!C10</f>
        <v>LEA #3</v>
      </c>
      <c r="D7" s="75"/>
      <c r="E7" s="75"/>
      <c r="F7" s="75"/>
      <c r="G7" s="75"/>
      <c r="H7" s="75"/>
      <c r="I7" s="75"/>
    </row>
    <row r="8" spans="1:10" x14ac:dyDescent="0.35">
      <c r="B8" s="31">
        <v>4</v>
      </c>
      <c r="C8" s="1" t="str">
        <f>'3. GPRA 3 Ratio Tracking'!C11</f>
        <v>LEA #4</v>
      </c>
      <c r="D8" s="75"/>
      <c r="E8" s="75"/>
      <c r="F8" s="75"/>
      <c r="G8" s="75"/>
      <c r="H8" s="75"/>
      <c r="I8" s="75"/>
    </row>
    <row r="9" spans="1:10" x14ac:dyDescent="0.35">
      <c r="B9" s="31">
        <v>5</v>
      </c>
      <c r="C9" s="1">
        <f>'3. GPRA 3 Ratio Tracking'!C12</f>
        <v>0</v>
      </c>
      <c r="D9" s="75"/>
      <c r="E9" s="75"/>
      <c r="F9" s="75"/>
      <c r="G9" s="75"/>
      <c r="H9" s="75"/>
      <c r="I9" s="75"/>
    </row>
    <row r="10" spans="1:10" x14ac:dyDescent="0.35">
      <c r="B10" s="31">
        <v>6</v>
      </c>
      <c r="C10" s="1">
        <f>'3. GPRA 3 Ratio Tracking'!C13</f>
        <v>0</v>
      </c>
      <c r="D10" s="75"/>
      <c r="E10" s="75"/>
      <c r="F10" s="75"/>
      <c r="G10" s="75"/>
      <c r="H10" s="75"/>
      <c r="I10" s="75"/>
    </row>
    <row r="11" spans="1:10" x14ac:dyDescent="0.35">
      <c r="B11" s="31">
        <v>7</v>
      </c>
      <c r="C11" s="1">
        <f>'3. GPRA 3 Ratio Tracking'!C14</f>
        <v>0</v>
      </c>
      <c r="D11" s="75"/>
      <c r="E11" s="75"/>
      <c r="F11" s="75"/>
      <c r="G11" s="75"/>
      <c r="H11" s="75"/>
      <c r="I11" s="75"/>
    </row>
    <row r="12" spans="1:10" x14ac:dyDescent="0.35">
      <c r="B12" s="31">
        <v>8</v>
      </c>
      <c r="C12" s="1">
        <f>'3. GPRA 3 Ratio Tracking'!C15</f>
        <v>0</v>
      </c>
      <c r="D12" s="75"/>
      <c r="E12" s="75"/>
      <c r="F12" s="75"/>
      <c r="G12" s="75"/>
      <c r="H12" s="75"/>
      <c r="I12" s="75"/>
    </row>
    <row r="13" spans="1:10" x14ac:dyDescent="0.35">
      <c r="B13" s="31">
        <v>9</v>
      </c>
      <c r="C13" s="1">
        <f>'3. GPRA 3 Ratio Tracking'!C16</f>
        <v>0</v>
      </c>
      <c r="D13" s="75"/>
      <c r="E13" s="75"/>
      <c r="F13" s="75"/>
      <c r="G13" s="75"/>
      <c r="H13" s="75"/>
      <c r="I13" s="75"/>
    </row>
    <row r="14" spans="1:10" x14ac:dyDescent="0.35">
      <c r="B14" s="31">
        <v>10</v>
      </c>
      <c r="C14" s="1">
        <f>'3. GPRA 3 Ratio Tracking'!C17</f>
        <v>0</v>
      </c>
      <c r="D14" s="75"/>
      <c r="E14" s="75"/>
      <c r="F14" s="75"/>
      <c r="G14" s="75"/>
      <c r="H14" s="75"/>
      <c r="I14" s="75"/>
    </row>
    <row r="15" spans="1:10" x14ac:dyDescent="0.35">
      <c r="B15" s="31">
        <v>11</v>
      </c>
      <c r="C15" s="1">
        <f>'3. GPRA 3 Ratio Tracking'!C18</f>
        <v>0</v>
      </c>
      <c r="D15" s="75"/>
      <c r="E15" s="75"/>
      <c r="F15" s="75"/>
      <c r="G15" s="75"/>
      <c r="H15" s="75"/>
      <c r="I15" s="75"/>
    </row>
    <row r="16" spans="1:10" x14ac:dyDescent="0.35">
      <c r="B16" s="31">
        <v>12</v>
      </c>
      <c r="C16" s="1">
        <f>'3. GPRA 3 Ratio Tracking'!C19</f>
        <v>0</v>
      </c>
      <c r="D16" s="75"/>
      <c r="E16" s="75"/>
      <c r="F16" s="75"/>
      <c r="G16" s="75"/>
      <c r="H16" s="75"/>
      <c r="I16" s="75"/>
    </row>
    <row r="17" spans="2:9" x14ac:dyDescent="0.35">
      <c r="B17" s="31">
        <v>13</v>
      </c>
      <c r="C17" s="1">
        <f>'3. GPRA 3 Ratio Tracking'!C20</f>
        <v>0</v>
      </c>
      <c r="D17" s="75"/>
      <c r="E17" s="75"/>
      <c r="F17" s="75"/>
      <c r="G17" s="75"/>
      <c r="H17" s="75"/>
      <c r="I17" s="75"/>
    </row>
    <row r="18" spans="2:9" x14ac:dyDescent="0.35">
      <c r="B18" s="31">
        <v>14</v>
      </c>
      <c r="C18" s="1">
        <f>'3. GPRA 3 Ratio Tracking'!C21</f>
        <v>0</v>
      </c>
      <c r="D18" s="75"/>
      <c r="E18" s="75"/>
      <c r="F18" s="75"/>
      <c r="G18" s="75"/>
      <c r="H18" s="75"/>
      <c r="I18" s="75"/>
    </row>
    <row r="19" spans="2:9" x14ac:dyDescent="0.35">
      <c r="B19" s="31">
        <v>15</v>
      </c>
      <c r="C19" s="1">
        <f>'3. GPRA 3 Ratio Tracking'!C22</f>
        <v>0</v>
      </c>
      <c r="D19" s="75"/>
      <c r="E19" s="75"/>
      <c r="F19" s="75"/>
      <c r="G19" s="75"/>
      <c r="H19" s="75"/>
      <c r="I19" s="75"/>
    </row>
    <row r="20" spans="2:9" x14ac:dyDescent="0.35">
      <c r="B20" s="31">
        <v>16</v>
      </c>
      <c r="C20" s="1">
        <f>'3. GPRA 3 Ratio Tracking'!C23</f>
        <v>0</v>
      </c>
      <c r="D20" s="75"/>
      <c r="E20" s="75"/>
      <c r="F20" s="75"/>
      <c r="G20" s="75"/>
      <c r="H20" s="75"/>
      <c r="I20" s="75"/>
    </row>
    <row r="21" spans="2:9" x14ac:dyDescent="0.35">
      <c r="B21" s="31">
        <v>17</v>
      </c>
      <c r="C21" s="1">
        <f>'3. GPRA 3 Ratio Tracking'!C24</f>
        <v>0</v>
      </c>
      <c r="D21" s="75"/>
      <c r="E21" s="75"/>
      <c r="F21" s="75"/>
      <c r="G21" s="75"/>
      <c r="H21" s="75"/>
      <c r="I21" s="75"/>
    </row>
    <row r="22" spans="2:9" x14ac:dyDescent="0.35">
      <c r="B22" s="31">
        <v>18</v>
      </c>
      <c r="C22" s="1">
        <f>'3. GPRA 3 Ratio Tracking'!C25</f>
        <v>0</v>
      </c>
      <c r="D22" s="75"/>
      <c r="E22" s="75"/>
      <c r="F22" s="75"/>
      <c r="G22" s="75"/>
      <c r="H22" s="75"/>
      <c r="I22" s="75"/>
    </row>
    <row r="23" spans="2:9" x14ac:dyDescent="0.35">
      <c r="B23" s="31">
        <v>19</v>
      </c>
      <c r="C23" s="1">
        <f>'3. GPRA 3 Ratio Tracking'!C26</f>
        <v>0</v>
      </c>
      <c r="D23" s="75"/>
      <c r="E23" s="75"/>
      <c r="F23" s="75"/>
      <c r="G23" s="75"/>
      <c r="H23" s="75"/>
      <c r="I23" s="75"/>
    </row>
    <row r="24" spans="2:9" x14ac:dyDescent="0.35">
      <c r="B24" s="31">
        <v>20</v>
      </c>
      <c r="C24" s="1">
        <f>'3. GPRA 3 Ratio Tracking'!C27</f>
        <v>0</v>
      </c>
      <c r="D24" s="75"/>
      <c r="E24" s="75"/>
      <c r="F24" s="75"/>
      <c r="G24" s="75"/>
      <c r="H24" s="75"/>
      <c r="I24" s="75"/>
    </row>
    <row r="25" spans="2:9" x14ac:dyDescent="0.35">
      <c r="B25" s="31">
        <v>21</v>
      </c>
      <c r="C25" s="1">
        <f>'3. GPRA 3 Ratio Tracking'!C28</f>
        <v>0</v>
      </c>
      <c r="D25" s="75"/>
      <c r="E25" s="75"/>
      <c r="F25" s="75"/>
      <c r="G25" s="75"/>
      <c r="H25" s="75"/>
      <c r="I25" s="75"/>
    </row>
    <row r="26" spans="2:9" x14ac:dyDescent="0.35">
      <c r="B26" s="31">
        <v>22</v>
      </c>
      <c r="C26" s="1">
        <f>'3. GPRA 3 Ratio Tracking'!C29</f>
        <v>0</v>
      </c>
      <c r="D26" s="75"/>
      <c r="E26" s="75"/>
      <c r="F26" s="75"/>
      <c r="G26" s="75"/>
      <c r="H26" s="75"/>
      <c r="I26" s="75"/>
    </row>
    <row r="27" spans="2:9" x14ac:dyDescent="0.35">
      <c r="B27" s="31">
        <v>23</v>
      </c>
      <c r="C27" s="1">
        <f>'3. GPRA 3 Ratio Tracking'!C30</f>
        <v>0</v>
      </c>
      <c r="D27" s="75"/>
      <c r="E27" s="75"/>
      <c r="F27" s="75"/>
      <c r="G27" s="75"/>
      <c r="H27" s="75"/>
      <c r="I27" s="75"/>
    </row>
    <row r="28" spans="2:9" x14ac:dyDescent="0.35">
      <c r="B28" s="31">
        <v>24</v>
      </c>
      <c r="C28" s="1">
        <f>'3. GPRA 3 Ratio Tracking'!C31</f>
        <v>0</v>
      </c>
      <c r="D28" s="75"/>
      <c r="E28" s="75"/>
      <c r="F28" s="75"/>
      <c r="G28" s="75"/>
      <c r="H28" s="75"/>
      <c r="I28" s="75"/>
    </row>
    <row r="29" spans="2:9" x14ac:dyDescent="0.35">
      <c r="B29" s="31">
        <v>25</v>
      </c>
      <c r="C29" s="1">
        <f>'3. GPRA 3 Ratio Tracking'!C32</f>
        <v>0</v>
      </c>
      <c r="D29" s="75"/>
      <c r="E29" s="75"/>
      <c r="F29" s="75"/>
      <c r="G29" s="75"/>
      <c r="H29" s="75"/>
      <c r="I29" s="75"/>
    </row>
    <row r="30" spans="2:9" x14ac:dyDescent="0.35">
      <c r="B30" s="31">
        <v>26</v>
      </c>
      <c r="C30" s="1">
        <f>'3. GPRA 3 Ratio Tracking'!C33</f>
        <v>0</v>
      </c>
      <c r="D30" s="75"/>
      <c r="E30" s="75"/>
      <c r="F30" s="75"/>
      <c r="G30" s="75"/>
      <c r="H30" s="75"/>
      <c r="I30" s="75"/>
    </row>
    <row r="31" spans="2:9" x14ac:dyDescent="0.35">
      <c r="B31" s="31">
        <v>27</v>
      </c>
      <c r="C31" s="1">
        <f>'3. GPRA 3 Ratio Tracking'!C34</f>
        <v>0</v>
      </c>
      <c r="D31" s="75"/>
      <c r="E31" s="75"/>
      <c r="F31" s="75"/>
      <c r="G31" s="75"/>
      <c r="H31" s="75"/>
      <c r="I31" s="75"/>
    </row>
    <row r="32" spans="2:9" x14ac:dyDescent="0.35">
      <c r="B32" s="31">
        <v>28</v>
      </c>
      <c r="C32" s="1">
        <f>'3. GPRA 3 Ratio Tracking'!C35</f>
        <v>0</v>
      </c>
      <c r="D32" s="75"/>
      <c r="E32" s="75"/>
      <c r="F32" s="75"/>
      <c r="G32" s="75"/>
      <c r="H32" s="75"/>
      <c r="I32" s="75"/>
    </row>
    <row r="33" spans="2:9" x14ac:dyDescent="0.35">
      <c r="B33" s="31">
        <v>29</v>
      </c>
      <c r="C33" s="1">
        <f>'3. GPRA 3 Ratio Tracking'!C36</f>
        <v>0</v>
      </c>
      <c r="D33" s="75"/>
      <c r="E33" s="75"/>
      <c r="F33" s="75"/>
      <c r="G33" s="75"/>
      <c r="H33" s="75"/>
      <c r="I33" s="75"/>
    </row>
    <row r="34" spans="2:9" x14ac:dyDescent="0.35">
      <c r="B34" s="31">
        <v>30</v>
      </c>
      <c r="C34" s="1">
        <f>'3. GPRA 3 Ratio Tracking'!C37</f>
        <v>0</v>
      </c>
      <c r="D34" s="75"/>
      <c r="E34" s="75"/>
      <c r="F34" s="75"/>
      <c r="G34" s="75"/>
      <c r="H34" s="75"/>
      <c r="I34" s="75"/>
    </row>
    <row r="35" spans="2:9" x14ac:dyDescent="0.35">
      <c r="B35" s="31">
        <v>31</v>
      </c>
      <c r="C35" s="1">
        <f>'3. GPRA 3 Ratio Tracking'!C38</f>
        <v>0</v>
      </c>
      <c r="D35" s="75"/>
      <c r="E35" s="75"/>
      <c r="F35" s="75"/>
      <c r="G35" s="75"/>
      <c r="H35" s="75"/>
      <c r="I35" s="75"/>
    </row>
    <row r="36" spans="2:9" x14ac:dyDescent="0.35">
      <c r="B36" s="31">
        <v>32</v>
      </c>
      <c r="C36" s="1">
        <f>'3. GPRA 3 Ratio Tracking'!C39</f>
        <v>0</v>
      </c>
      <c r="D36" s="75"/>
      <c r="E36" s="75"/>
      <c r="F36" s="75"/>
      <c r="G36" s="75"/>
      <c r="H36" s="75"/>
      <c r="I36" s="75"/>
    </row>
    <row r="37" spans="2:9" x14ac:dyDescent="0.35">
      <c r="B37" s="31">
        <v>33</v>
      </c>
      <c r="C37" s="1">
        <f>'3. GPRA 3 Ratio Tracking'!C40</f>
        <v>0</v>
      </c>
      <c r="D37" s="75"/>
      <c r="E37" s="75"/>
      <c r="F37" s="75"/>
      <c r="G37" s="75"/>
      <c r="H37" s="75"/>
      <c r="I37" s="75"/>
    </row>
    <row r="38" spans="2:9" x14ac:dyDescent="0.35">
      <c r="B38" s="31">
        <v>34</v>
      </c>
      <c r="C38" s="1">
        <f>'3. GPRA 3 Ratio Tracking'!C41</f>
        <v>0</v>
      </c>
      <c r="D38" s="75"/>
      <c r="E38" s="75"/>
      <c r="F38" s="75"/>
      <c r="G38" s="75"/>
      <c r="H38" s="75"/>
      <c r="I38" s="75"/>
    </row>
    <row r="39" spans="2:9" x14ac:dyDescent="0.35">
      <c r="B39" s="31">
        <v>35</v>
      </c>
      <c r="C39" s="1">
        <f>'3. GPRA 3 Ratio Tracking'!C42</f>
        <v>0</v>
      </c>
      <c r="D39" s="75"/>
      <c r="E39" s="75"/>
      <c r="F39" s="75"/>
      <c r="G39" s="75"/>
      <c r="H39" s="75"/>
      <c r="I39" s="75"/>
    </row>
    <row r="40" spans="2:9" x14ac:dyDescent="0.35">
      <c r="B40" s="31">
        <v>36</v>
      </c>
      <c r="C40" s="1">
        <f>'3. GPRA 3 Ratio Tracking'!C43</f>
        <v>0</v>
      </c>
      <c r="D40" s="75"/>
      <c r="E40" s="75"/>
      <c r="F40" s="75"/>
      <c r="G40" s="75"/>
      <c r="H40" s="75"/>
      <c r="I40" s="75"/>
    </row>
    <row r="41" spans="2:9" x14ac:dyDescent="0.35">
      <c r="B41" s="31">
        <v>37</v>
      </c>
      <c r="C41" s="1">
        <f>'3. GPRA 3 Ratio Tracking'!C44</f>
        <v>0</v>
      </c>
      <c r="D41" s="75"/>
      <c r="E41" s="75"/>
      <c r="F41" s="75"/>
      <c r="G41" s="75"/>
      <c r="H41" s="75"/>
      <c r="I41" s="75"/>
    </row>
    <row r="42" spans="2:9" x14ac:dyDescent="0.35">
      <c r="B42" s="31">
        <v>38</v>
      </c>
      <c r="C42" s="1">
        <f>'3. GPRA 3 Ratio Tracking'!C45</f>
        <v>0</v>
      </c>
      <c r="D42" s="75"/>
      <c r="E42" s="75"/>
      <c r="F42" s="75"/>
      <c r="G42" s="75"/>
      <c r="H42" s="75"/>
      <c r="I42" s="75"/>
    </row>
    <row r="43" spans="2:9" x14ac:dyDescent="0.35">
      <c r="B43" s="31">
        <v>39</v>
      </c>
      <c r="C43" s="1">
        <f>'3. GPRA 3 Ratio Tracking'!C46</f>
        <v>0</v>
      </c>
      <c r="D43" s="75"/>
      <c r="E43" s="75"/>
      <c r="F43" s="75"/>
      <c r="G43" s="75"/>
      <c r="H43" s="75"/>
      <c r="I43" s="75"/>
    </row>
    <row r="44" spans="2:9" x14ac:dyDescent="0.35">
      <c r="B44" s="31">
        <v>40</v>
      </c>
      <c r="C44" s="1">
        <f>'3. GPRA 3 Ratio Tracking'!C47</f>
        <v>0</v>
      </c>
      <c r="D44" s="75"/>
      <c r="E44" s="75"/>
      <c r="F44" s="75"/>
      <c r="G44" s="75"/>
      <c r="H44" s="75"/>
      <c r="I44" s="75"/>
    </row>
    <row r="45" spans="2:9" x14ac:dyDescent="0.35">
      <c r="B45" s="31">
        <v>41</v>
      </c>
      <c r="C45" s="1">
        <f>'3. GPRA 3 Ratio Tracking'!C48</f>
        <v>0</v>
      </c>
      <c r="D45" s="75"/>
      <c r="E45" s="75"/>
      <c r="F45" s="75"/>
      <c r="G45" s="75"/>
      <c r="H45" s="75"/>
      <c r="I45" s="75"/>
    </row>
    <row r="46" spans="2:9" x14ac:dyDescent="0.35">
      <c r="B46" s="31">
        <v>42</v>
      </c>
      <c r="C46" s="1">
        <f>'3. GPRA 3 Ratio Tracking'!C49</f>
        <v>0</v>
      </c>
      <c r="D46" s="75"/>
      <c r="E46" s="75"/>
      <c r="F46" s="75"/>
      <c r="G46" s="75"/>
      <c r="H46" s="75"/>
      <c r="I46" s="75"/>
    </row>
    <row r="47" spans="2:9" x14ac:dyDescent="0.35">
      <c r="B47" s="31">
        <v>43</v>
      </c>
      <c r="C47" s="1">
        <f>'3. GPRA 3 Ratio Tracking'!C50</f>
        <v>0</v>
      </c>
      <c r="D47" s="75"/>
      <c r="E47" s="75"/>
      <c r="F47" s="75"/>
      <c r="G47" s="75"/>
      <c r="H47" s="75"/>
      <c r="I47" s="75"/>
    </row>
    <row r="48" spans="2:9" x14ac:dyDescent="0.35">
      <c r="B48" s="31">
        <v>44</v>
      </c>
      <c r="C48" s="1">
        <f>'3. GPRA 3 Ratio Tracking'!C51</f>
        <v>0</v>
      </c>
      <c r="D48" s="75"/>
      <c r="E48" s="75"/>
      <c r="F48" s="75"/>
      <c r="G48" s="75"/>
      <c r="H48" s="75"/>
      <c r="I48" s="75"/>
    </row>
    <row r="49" spans="2:9" x14ac:dyDescent="0.35">
      <c r="B49" s="31">
        <v>45</v>
      </c>
      <c r="C49" s="1">
        <f>'3. GPRA 3 Ratio Tracking'!C52</f>
        <v>0</v>
      </c>
      <c r="D49" s="75"/>
      <c r="E49" s="75"/>
      <c r="F49" s="75"/>
      <c r="G49" s="75"/>
      <c r="H49" s="75"/>
      <c r="I49" s="75"/>
    </row>
    <row r="50" spans="2:9" x14ac:dyDescent="0.35">
      <c r="B50" s="31">
        <v>46</v>
      </c>
      <c r="C50" s="1">
        <f>'3. GPRA 3 Ratio Tracking'!C53</f>
        <v>0</v>
      </c>
      <c r="D50" s="75"/>
      <c r="E50" s="75"/>
      <c r="F50" s="75"/>
      <c r="G50" s="75"/>
      <c r="H50" s="75"/>
      <c r="I50" s="75"/>
    </row>
    <row r="51" spans="2:9" x14ac:dyDescent="0.35">
      <c r="B51" s="31">
        <v>47</v>
      </c>
      <c r="C51" s="1">
        <f>'3. GPRA 3 Ratio Tracking'!C54</f>
        <v>0</v>
      </c>
      <c r="D51" s="75"/>
      <c r="E51" s="75"/>
      <c r="F51" s="75"/>
      <c r="G51" s="75"/>
      <c r="H51" s="75"/>
      <c r="I51" s="75"/>
    </row>
    <row r="52" spans="2:9" x14ac:dyDescent="0.35">
      <c r="B52" s="31">
        <v>48</v>
      </c>
      <c r="C52" s="1">
        <f>'3. GPRA 3 Ratio Tracking'!C55</f>
        <v>0</v>
      </c>
      <c r="D52" s="75"/>
      <c r="E52" s="75"/>
      <c r="F52" s="75"/>
      <c r="G52" s="75"/>
      <c r="H52" s="75"/>
      <c r="I52" s="75"/>
    </row>
    <row r="53" spans="2:9" x14ac:dyDescent="0.35">
      <c r="B53" s="31">
        <v>49</v>
      </c>
      <c r="C53" s="1">
        <f>'3. GPRA 3 Ratio Tracking'!C56</f>
        <v>0</v>
      </c>
      <c r="D53" s="75"/>
      <c r="E53" s="75"/>
      <c r="F53" s="75"/>
      <c r="G53" s="75"/>
      <c r="H53" s="75"/>
      <c r="I53" s="75"/>
    </row>
    <row r="54" spans="2:9" x14ac:dyDescent="0.35">
      <c r="B54" s="31">
        <v>50</v>
      </c>
      <c r="C54" s="1">
        <f>'3. GPRA 3 Ratio Tracking'!C57</f>
        <v>0</v>
      </c>
      <c r="D54" s="75"/>
      <c r="E54" s="75"/>
      <c r="F54" s="75"/>
      <c r="G54" s="75"/>
      <c r="H54" s="75"/>
      <c r="I54" s="75"/>
    </row>
    <row r="55" spans="2:9" x14ac:dyDescent="0.35">
      <c r="B55" s="31">
        <v>51</v>
      </c>
      <c r="C55" s="1">
        <f>'3. GPRA 3 Ratio Tracking'!C58</f>
        <v>0</v>
      </c>
      <c r="D55" s="75"/>
      <c r="E55" s="75"/>
      <c r="F55" s="75"/>
      <c r="G55" s="75"/>
      <c r="H55" s="75"/>
      <c r="I55" s="75"/>
    </row>
    <row r="56" spans="2:9" x14ac:dyDescent="0.35">
      <c r="B56" s="31">
        <v>52</v>
      </c>
      <c r="C56" s="1">
        <f>'3. GPRA 3 Ratio Tracking'!C59</f>
        <v>0</v>
      </c>
      <c r="D56" s="75"/>
      <c r="E56" s="75"/>
      <c r="F56" s="75"/>
      <c r="G56" s="75"/>
      <c r="H56" s="75"/>
      <c r="I56" s="75"/>
    </row>
    <row r="57" spans="2:9" x14ac:dyDescent="0.35">
      <c r="B57" s="31">
        <v>53</v>
      </c>
      <c r="C57" s="1">
        <f>'3. GPRA 3 Ratio Tracking'!C60</f>
        <v>0</v>
      </c>
      <c r="D57" s="75"/>
      <c r="E57" s="75"/>
      <c r="F57" s="75"/>
      <c r="G57" s="75"/>
      <c r="H57" s="75"/>
      <c r="I57" s="75"/>
    </row>
    <row r="58" spans="2:9" x14ac:dyDescent="0.35">
      <c r="B58" s="31">
        <v>54</v>
      </c>
      <c r="C58" s="1">
        <f>'3. GPRA 3 Ratio Tracking'!C61</f>
        <v>0</v>
      </c>
      <c r="D58" s="75"/>
      <c r="E58" s="75"/>
      <c r="F58" s="75"/>
      <c r="G58" s="75"/>
      <c r="H58" s="75"/>
      <c r="I58" s="75"/>
    </row>
    <row r="59" spans="2:9" x14ac:dyDescent="0.35">
      <c r="B59" s="31">
        <v>55</v>
      </c>
      <c r="C59" s="1">
        <f>'3. GPRA 3 Ratio Tracking'!C62</f>
        <v>0</v>
      </c>
      <c r="D59" s="75"/>
      <c r="E59" s="75"/>
      <c r="F59" s="75"/>
      <c r="G59" s="75"/>
      <c r="H59" s="75"/>
      <c r="I59" s="75"/>
    </row>
    <row r="60" spans="2:9" x14ac:dyDescent="0.35">
      <c r="B60" s="31">
        <v>56</v>
      </c>
      <c r="C60" s="1">
        <f>'3. GPRA 3 Ratio Tracking'!C63</f>
        <v>0</v>
      </c>
      <c r="D60" s="75"/>
      <c r="E60" s="75"/>
      <c r="F60" s="75"/>
      <c r="G60" s="75"/>
      <c r="H60" s="75"/>
      <c r="I60" s="75"/>
    </row>
    <row r="61" spans="2:9" x14ac:dyDescent="0.35">
      <c r="B61" s="31">
        <v>57</v>
      </c>
      <c r="C61" s="1">
        <f>'3. GPRA 3 Ratio Tracking'!C64</f>
        <v>0</v>
      </c>
      <c r="D61" s="75"/>
      <c r="E61" s="75"/>
      <c r="F61" s="75"/>
      <c r="G61" s="75"/>
      <c r="H61" s="75"/>
      <c r="I61" s="75"/>
    </row>
    <row r="62" spans="2:9" x14ac:dyDescent="0.35">
      <c r="B62" s="31">
        <v>58</v>
      </c>
      <c r="C62" s="1">
        <f>'3. GPRA 3 Ratio Tracking'!C65</f>
        <v>0</v>
      </c>
      <c r="D62" s="75"/>
      <c r="E62" s="75"/>
      <c r="F62" s="75"/>
      <c r="G62" s="75"/>
      <c r="H62" s="75"/>
      <c r="I62" s="75"/>
    </row>
    <row r="63" spans="2:9" x14ac:dyDescent="0.35">
      <c r="B63" s="31">
        <v>59</v>
      </c>
      <c r="C63" s="1">
        <f>'3. GPRA 3 Ratio Tracking'!C66</f>
        <v>0</v>
      </c>
      <c r="D63" s="75"/>
      <c r="E63" s="75"/>
      <c r="F63" s="75"/>
      <c r="G63" s="75"/>
      <c r="H63" s="75"/>
      <c r="I63" s="75"/>
    </row>
    <row r="64" spans="2:9" x14ac:dyDescent="0.35">
      <c r="B64" s="31">
        <v>60</v>
      </c>
      <c r="C64" s="1">
        <f>'3. GPRA 3 Ratio Tracking'!C67</f>
        <v>0</v>
      </c>
      <c r="D64" s="75"/>
      <c r="E64" s="75"/>
      <c r="F64" s="75"/>
      <c r="G64" s="75"/>
      <c r="H64" s="75"/>
      <c r="I64" s="75"/>
    </row>
    <row r="65" spans="2:9" x14ac:dyDescent="0.35">
      <c r="B65" s="31">
        <v>61</v>
      </c>
      <c r="C65" s="1">
        <f>'3. GPRA 3 Ratio Tracking'!C68</f>
        <v>0</v>
      </c>
      <c r="D65" s="75"/>
      <c r="E65" s="75"/>
      <c r="F65" s="75"/>
      <c r="G65" s="75"/>
      <c r="H65" s="75"/>
      <c r="I65" s="75"/>
    </row>
    <row r="66" spans="2:9" x14ac:dyDescent="0.35">
      <c r="B66" s="31">
        <v>62</v>
      </c>
      <c r="C66" s="1">
        <f>'3. GPRA 3 Ratio Tracking'!C69</f>
        <v>0</v>
      </c>
      <c r="D66" s="75"/>
      <c r="E66" s="75"/>
      <c r="F66" s="75"/>
      <c r="G66" s="75"/>
      <c r="H66" s="75"/>
      <c r="I66" s="75"/>
    </row>
    <row r="67" spans="2:9" x14ac:dyDescent="0.35">
      <c r="B67" s="31">
        <v>63</v>
      </c>
      <c r="C67" s="1">
        <f>'3. GPRA 3 Ratio Tracking'!C70</f>
        <v>0</v>
      </c>
      <c r="D67" s="75"/>
      <c r="E67" s="75"/>
      <c r="F67" s="75"/>
      <c r="G67" s="75"/>
      <c r="H67" s="75"/>
      <c r="I67" s="75"/>
    </row>
    <row r="68" spans="2:9" x14ac:dyDescent="0.35">
      <c r="B68" s="31">
        <v>64</v>
      </c>
      <c r="C68" s="1">
        <f>'3. GPRA 3 Ratio Tracking'!C71</f>
        <v>0</v>
      </c>
      <c r="D68" s="75"/>
      <c r="E68" s="75"/>
      <c r="F68" s="75"/>
      <c r="G68" s="75"/>
      <c r="H68" s="75"/>
      <c r="I68" s="75"/>
    </row>
    <row r="69" spans="2:9" x14ac:dyDescent="0.35">
      <c r="B69" s="31">
        <v>65</v>
      </c>
      <c r="C69" s="1">
        <f>'3. GPRA 3 Ratio Tracking'!C72</f>
        <v>0</v>
      </c>
      <c r="D69" s="75"/>
      <c r="E69" s="75"/>
      <c r="F69" s="75"/>
      <c r="G69" s="75"/>
      <c r="H69" s="75"/>
      <c r="I69" s="75"/>
    </row>
    <row r="70" spans="2:9" x14ac:dyDescent="0.35">
      <c r="B70" s="31">
        <v>66</v>
      </c>
      <c r="C70" s="1">
        <f>'3. GPRA 3 Ratio Tracking'!C73</f>
        <v>0</v>
      </c>
      <c r="D70" s="75"/>
      <c r="E70" s="75"/>
      <c r="F70" s="75"/>
      <c r="G70" s="75"/>
      <c r="H70" s="75"/>
      <c r="I70" s="75"/>
    </row>
    <row r="71" spans="2:9" x14ac:dyDescent="0.35">
      <c r="B71" s="31">
        <v>67</v>
      </c>
      <c r="C71" s="1">
        <f>'3. GPRA 3 Ratio Tracking'!C74</f>
        <v>0</v>
      </c>
      <c r="D71" s="75"/>
      <c r="E71" s="75"/>
      <c r="F71" s="75"/>
      <c r="G71" s="75"/>
      <c r="H71" s="75"/>
      <c r="I71" s="75"/>
    </row>
    <row r="72" spans="2:9" x14ac:dyDescent="0.35">
      <c r="B72" s="31">
        <v>68</v>
      </c>
      <c r="C72" s="1">
        <f>'3. GPRA 3 Ratio Tracking'!C75</f>
        <v>0</v>
      </c>
      <c r="D72" s="75"/>
      <c r="E72" s="75"/>
      <c r="F72" s="75"/>
      <c r="G72" s="75"/>
      <c r="H72" s="75"/>
      <c r="I72" s="75"/>
    </row>
    <row r="73" spans="2:9" x14ac:dyDescent="0.35">
      <c r="B73" s="31">
        <v>69</v>
      </c>
      <c r="C73" s="1">
        <f>'3. GPRA 3 Ratio Tracking'!C76</f>
        <v>0</v>
      </c>
      <c r="D73" s="75"/>
      <c r="E73" s="75"/>
      <c r="F73" s="75"/>
      <c r="G73" s="75"/>
      <c r="H73" s="75"/>
      <c r="I73" s="75"/>
    </row>
    <row r="74" spans="2:9" x14ac:dyDescent="0.35">
      <c r="B74" s="31">
        <v>70</v>
      </c>
      <c r="C74" s="1">
        <f>'3. GPRA 3 Ratio Tracking'!C77</f>
        <v>0</v>
      </c>
      <c r="D74" s="75"/>
      <c r="E74" s="75"/>
      <c r="F74" s="75"/>
      <c r="G74" s="75"/>
      <c r="H74" s="75"/>
      <c r="I74" s="75"/>
    </row>
    <row r="75" spans="2:9" x14ac:dyDescent="0.35">
      <c r="B75" s="31">
        <v>71</v>
      </c>
      <c r="C75" s="1">
        <f>'3. GPRA 3 Ratio Tracking'!C78</f>
        <v>0</v>
      </c>
      <c r="D75" s="75"/>
      <c r="E75" s="75"/>
      <c r="F75" s="75"/>
      <c r="G75" s="75"/>
      <c r="H75" s="75"/>
      <c r="I75" s="75"/>
    </row>
    <row r="76" spans="2:9" x14ac:dyDescent="0.35">
      <c r="B76" s="31">
        <v>72</v>
      </c>
      <c r="C76" s="1">
        <f>'3. GPRA 3 Ratio Tracking'!C79</f>
        <v>0</v>
      </c>
      <c r="D76" s="75"/>
      <c r="E76" s="75"/>
      <c r="F76" s="75"/>
      <c r="G76" s="75"/>
      <c r="H76" s="75"/>
      <c r="I76" s="75"/>
    </row>
    <row r="77" spans="2:9" x14ac:dyDescent="0.35">
      <c r="B77" s="31">
        <v>73</v>
      </c>
      <c r="C77" s="1">
        <f>'3. GPRA 3 Ratio Tracking'!C80</f>
        <v>0</v>
      </c>
      <c r="D77" s="75"/>
      <c r="E77" s="75"/>
      <c r="F77" s="75"/>
      <c r="G77" s="75"/>
      <c r="H77" s="75"/>
      <c r="I77" s="75"/>
    </row>
    <row r="78" spans="2:9" x14ac:dyDescent="0.35">
      <c r="B78" s="31">
        <v>74</v>
      </c>
      <c r="C78" s="1">
        <f>'3. GPRA 3 Ratio Tracking'!C81</f>
        <v>0</v>
      </c>
      <c r="D78" s="75"/>
      <c r="E78" s="75"/>
      <c r="F78" s="75"/>
      <c r="G78" s="75"/>
      <c r="H78" s="75"/>
      <c r="I78" s="75"/>
    </row>
    <row r="79" spans="2:9" x14ac:dyDescent="0.35">
      <c r="B79" s="31">
        <v>75</v>
      </c>
      <c r="C79" s="1">
        <f>'3. GPRA 3 Ratio Tracking'!C82</f>
        <v>0</v>
      </c>
      <c r="D79" s="75"/>
      <c r="E79" s="75"/>
      <c r="F79" s="75"/>
      <c r="G79" s="75"/>
      <c r="H79" s="75"/>
      <c r="I79" s="75"/>
    </row>
    <row r="80" spans="2:9" x14ac:dyDescent="0.35">
      <c r="B80" s="31">
        <v>76</v>
      </c>
      <c r="C80" s="1">
        <f>'3. GPRA 3 Ratio Tracking'!C83</f>
        <v>0</v>
      </c>
      <c r="D80" s="75"/>
      <c r="E80" s="75"/>
      <c r="F80" s="75"/>
      <c r="G80" s="75"/>
      <c r="H80" s="75"/>
      <c r="I80" s="75"/>
    </row>
    <row r="81" spans="2:9" x14ac:dyDescent="0.35">
      <c r="B81" s="31">
        <v>77</v>
      </c>
      <c r="C81" s="1">
        <f>'3. GPRA 3 Ratio Tracking'!C84</f>
        <v>0</v>
      </c>
      <c r="D81" s="75"/>
      <c r="E81" s="75"/>
      <c r="F81" s="75"/>
      <c r="G81" s="75"/>
      <c r="H81" s="75"/>
      <c r="I81" s="75"/>
    </row>
    <row r="82" spans="2:9" x14ac:dyDescent="0.35">
      <c r="B82" s="31">
        <v>78</v>
      </c>
      <c r="C82" s="1">
        <f>'3. GPRA 3 Ratio Tracking'!C85</f>
        <v>0</v>
      </c>
      <c r="D82" s="75"/>
      <c r="E82" s="75"/>
      <c r="F82" s="75"/>
      <c r="G82" s="75"/>
      <c r="H82" s="75"/>
      <c r="I82" s="75"/>
    </row>
    <row r="83" spans="2:9" x14ac:dyDescent="0.35">
      <c r="B83" s="31">
        <v>79</v>
      </c>
      <c r="C83" s="1">
        <f>'3. GPRA 3 Ratio Tracking'!C86</f>
        <v>0</v>
      </c>
      <c r="D83" s="75"/>
      <c r="E83" s="75"/>
      <c r="F83" s="75"/>
      <c r="G83" s="75"/>
      <c r="H83" s="75"/>
      <c r="I83" s="75"/>
    </row>
    <row r="84" spans="2:9" x14ac:dyDescent="0.35">
      <c r="B84" s="31">
        <v>80</v>
      </c>
      <c r="C84" s="1">
        <f>'3. GPRA 3 Ratio Tracking'!C87</f>
        <v>0</v>
      </c>
      <c r="D84" s="75"/>
      <c r="E84" s="75"/>
      <c r="F84" s="75"/>
      <c r="G84" s="75"/>
      <c r="H84" s="75"/>
      <c r="I84" s="75"/>
    </row>
    <row r="85" spans="2:9" x14ac:dyDescent="0.35">
      <c r="B85" s="31">
        <v>81</v>
      </c>
      <c r="C85" s="1">
        <f>'3. GPRA 3 Ratio Tracking'!C88</f>
        <v>0</v>
      </c>
      <c r="D85" s="75"/>
      <c r="E85" s="75"/>
      <c r="F85" s="75"/>
      <c r="G85" s="75"/>
      <c r="H85" s="75"/>
      <c r="I85" s="75"/>
    </row>
    <row r="86" spans="2:9" x14ac:dyDescent="0.35">
      <c r="B86" s="31">
        <v>82</v>
      </c>
      <c r="C86" s="1">
        <f>'3. GPRA 3 Ratio Tracking'!C89</f>
        <v>0</v>
      </c>
      <c r="D86" s="75"/>
      <c r="E86" s="75"/>
      <c r="F86" s="75"/>
      <c r="G86" s="75"/>
      <c r="H86" s="75"/>
      <c r="I86" s="75"/>
    </row>
    <row r="87" spans="2:9" x14ac:dyDescent="0.35">
      <c r="B87" s="31">
        <v>83</v>
      </c>
      <c r="C87" s="1">
        <f>'3. GPRA 3 Ratio Tracking'!C90</f>
        <v>0</v>
      </c>
      <c r="D87" s="75"/>
      <c r="E87" s="75"/>
      <c r="F87" s="75"/>
      <c r="G87" s="75"/>
      <c r="H87" s="75"/>
      <c r="I87" s="75"/>
    </row>
    <row r="88" spans="2:9" x14ac:dyDescent="0.35">
      <c r="B88" s="31">
        <v>84</v>
      </c>
      <c r="C88" s="1">
        <f>'3. GPRA 3 Ratio Tracking'!C91</f>
        <v>0</v>
      </c>
      <c r="D88" s="75"/>
      <c r="E88" s="75"/>
      <c r="F88" s="75"/>
      <c r="G88" s="75"/>
      <c r="H88" s="75"/>
      <c r="I88" s="75"/>
    </row>
    <row r="89" spans="2:9" x14ac:dyDescent="0.35">
      <c r="B89" s="31">
        <v>85</v>
      </c>
      <c r="C89" s="1">
        <f>'3. GPRA 3 Ratio Tracking'!C92</f>
        <v>0</v>
      </c>
      <c r="D89" s="75"/>
      <c r="E89" s="75"/>
      <c r="F89" s="75"/>
      <c r="G89" s="75"/>
      <c r="H89" s="75"/>
      <c r="I89" s="75"/>
    </row>
    <row r="90" spans="2:9" x14ac:dyDescent="0.35">
      <c r="B90" s="31">
        <v>86</v>
      </c>
      <c r="C90" s="1">
        <f>'3. GPRA 3 Ratio Tracking'!C93</f>
        <v>0</v>
      </c>
      <c r="D90" s="75"/>
      <c r="E90" s="75"/>
      <c r="F90" s="75"/>
      <c r="G90" s="75"/>
      <c r="H90" s="75"/>
      <c r="I90" s="75"/>
    </row>
    <row r="91" spans="2:9" x14ac:dyDescent="0.35">
      <c r="B91" s="31">
        <v>87</v>
      </c>
      <c r="C91" s="1">
        <f>'3. GPRA 3 Ratio Tracking'!C94</f>
        <v>0</v>
      </c>
      <c r="D91" s="75"/>
      <c r="E91" s="75"/>
      <c r="F91" s="75"/>
      <c r="G91" s="75"/>
      <c r="H91" s="75"/>
      <c r="I91" s="75"/>
    </row>
    <row r="92" spans="2:9" x14ac:dyDescent="0.35">
      <c r="B92" s="31">
        <v>88</v>
      </c>
      <c r="C92" s="1">
        <f>'3. GPRA 3 Ratio Tracking'!C95</f>
        <v>0</v>
      </c>
      <c r="D92" s="75"/>
      <c r="E92" s="75"/>
      <c r="F92" s="75"/>
      <c r="G92" s="75"/>
      <c r="H92" s="75"/>
      <c r="I92" s="75"/>
    </row>
    <row r="93" spans="2:9" x14ac:dyDescent="0.35">
      <c r="B93" s="31">
        <v>89</v>
      </c>
      <c r="C93" s="1">
        <f>'3. GPRA 3 Ratio Tracking'!C96</f>
        <v>0</v>
      </c>
      <c r="D93" s="75"/>
      <c r="E93" s="75"/>
      <c r="F93" s="75"/>
      <c r="G93" s="75"/>
      <c r="H93" s="75"/>
      <c r="I93" s="75"/>
    </row>
    <row r="94" spans="2:9" x14ac:dyDescent="0.35">
      <c r="B94" s="31">
        <v>90</v>
      </c>
      <c r="C94" s="1">
        <f>'3. GPRA 3 Ratio Tracking'!C97</f>
        <v>0</v>
      </c>
      <c r="D94" s="75"/>
      <c r="E94" s="75"/>
      <c r="F94" s="75"/>
      <c r="G94" s="75"/>
      <c r="H94" s="75"/>
      <c r="I94" s="75"/>
    </row>
    <row r="95" spans="2:9" x14ac:dyDescent="0.35">
      <c r="B95" s="31">
        <v>91</v>
      </c>
      <c r="C95" s="1">
        <f>'3. GPRA 3 Ratio Tracking'!C98</f>
        <v>0</v>
      </c>
      <c r="D95" s="75"/>
      <c r="E95" s="75"/>
      <c r="F95" s="75"/>
      <c r="G95" s="75"/>
      <c r="H95" s="75"/>
      <c r="I95" s="75"/>
    </row>
    <row r="96" spans="2:9" x14ac:dyDescent="0.35">
      <c r="B96" s="31">
        <v>92</v>
      </c>
      <c r="C96" s="1">
        <f>'3. GPRA 3 Ratio Tracking'!C99</f>
        <v>0</v>
      </c>
      <c r="D96" s="75"/>
      <c r="E96" s="75"/>
      <c r="F96" s="75"/>
      <c r="G96" s="75"/>
      <c r="H96" s="75"/>
      <c r="I96" s="75"/>
    </row>
    <row r="97" spans="2:9" x14ac:dyDescent="0.35">
      <c r="B97" s="31">
        <v>93</v>
      </c>
      <c r="C97" s="1">
        <f>'3. GPRA 3 Ratio Tracking'!C100</f>
        <v>0</v>
      </c>
      <c r="D97" s="75"/>
      <c r="E97" s="75"/>
      <c r="F97" s="75"/>
      <c r="G97" s="75"/>
      <c r="H97" s="75"/>
      <c r="I97" s="75"/>
    </row>
    <row r="98" spans="2:9" x14ac:dyDescent="0.35">
      <c r="B98" s="31">
        <v>94</v>
      </c>
      <c r="C98" s="1">
        <f>'3. GPRA 3 Ratio Tracking'!C101</f>
        <v>0</v>
      </c>
      <c r="D98" s="75"/>
      <c r="E98" s="75"/>
      <c r="F98" s="75"/>
      <c r="G98" s="75"/>
      <c r="H98" s="75"/>
      <c r="I98" s="75"/>
    </row>
    <row r="99" spans="2:9" x14ac:dyDescent="0.35">
      <c r="B99" s="31">
        <v>95</v>
      </c>
      <c r="C99" s="1">
        <f>'3. GPRA 3 Ratio Tracking'!C102</f>
        <v>0</v>
      </c>
      <c r="D99" s="75"/>
      <c r="E99" s="75"/>
      <c r="F99" s="75"/>
      <c r="G99" s="75"/>
      <c r="H99" s="75"/>
      <c r="I99" s="75"/>
    </row>
    <row r="100" spans="2:9" x14ac:dyDescent="0.35">
      <c r="B100" s="31">
        <v>96</v>
      </c>
      <c r="C100" s="1">
        <f>'3. GPRA 3 Ratio Tracking'!C103</f>
        <v>0</v>
      </c>
      <c r="D100" s="75"/>
      <c r="E100" s="75"/>
      <c r="F100" s="75"/>
      <c r="G100" s="75"/>
      <c r="H100" s="75"/>
      <c r="I100" s="75"/>
    </row>
    <row r="101" spans="2:9" x14ac:dyDescent="0.35">
      <c r="B101" s="31">
        <v>97</v>
      </c>
      <c r="C101" s="1">
        <f>'3. GPRA 3 Ratio Tracking'!C104</f>
        <v>0</v>
      </c>
      <c r="D101" s="75"/>
      <c r="E101" s="75"/>
      <c r="F101" s="75"/>
      <c r="G101" s="75"/>
      <c r="H101" s="75"/>
      <c r="I101" s="75"/>
    </row>
    <row r="102" spans="2:9" x14ac:dyDescent="0.35">
      <c r="B102" s="31">
        <v>98</v>
      </c>
      <c r="C102" s="1">
        <f>'3. GPRA 3 Ratio Tracking'!C105</f>
        <v>0</v>
      </c>
      <c r="D102" s="75"/>
      <c r="E102" s="75"/>
      <c r="F102" s="75"/>
      <c r="G102" s="75"/>
      <c r="H102" s="75"/>
      <c r="I102" s="75"/>
    </row>
    <row r="103" spans="2:9" x14ac:dyDescent="0.35">
      <c r="B103" s="31">
        <v>99</v>
      </c>
      <c r="C103" s="1">
        <f>'3. GPRA 3 Ratio Tracking'!C106</f>
        <v>0</v>
      </c>
      <c r="D103" s="75"/>
      <c r="E103" s="75"/>
      <c r="F103" s="75"/>
      <c r="G103" s="75"/>
      <c r="H103" s="75"/>
      <c r="I103" s="75"/>
    </row>
    <row r="104" spans="2:9" x14ac:dyDescent="0.35">
      <c r="B104" s="31">
        <v>100</v>
      </c>
      <c r="C104" s="1">
        <f>'3. GPRA 3 Ratio Tracking'!C107</f>
        <v>0</v>
      </c>
      <c r="D104" s="75"/>
      <c r="E104" s="75"/>
      <c r="F104" s="75"/>
      <c r="G104" s="75"/>
      <c r="H104" s="75"/>
      <c r="I104" s="75"/>
    </row>
    <row r="105" spans="2:9" ht="49.5" customHeight="1" x14ac:dyDescent="0.35">
      <c r="B105" s="110" t="s">
        <v>47</v>
      </c>
      <c r="C105" s="111"/>
      <c r="D105" s="112"/>
      <c r="E105" s="30">
        <f>SUM(E5:E104)</f>
        <v>1275</v>
      </c>
      <c r="F105" s="30">
        <f>SUM(F5:F104)</f>
        <v>0</v>
      </c>
      <c r="G105" s="30">
        <f>SUM(G5:G104)</f>
        <v>0</v>
      </c>
      <c r="H105" s="30">
        <f>SUM(H5:H104)</f>
        <v>0</v>
      </c>
      <c r="I105" s="30">
        <f>SUM(I5:I104)</f>
        <v>0</v>
      </c>
    </row>
    <row r="108" spans="2:9" x14ac:dyDescent="0.35">
      <c r="F108" s="107"/>
      <c r="G108" s="107"/>
    </row>
    <row r="109" spans="2:9" x14ac:dyDescent="0.35">
      <c r="F109" s="15"/>
      <c r="G109" s="15"/>
    </row>
    <row r="110" spans="2:9" x14ac:dyDescent="0.35">
      <c r="F110" s="15"/>
      <c r="G110" s="15"/>
    </row>
  </sheetData>
  <sheetProtection sheet="1" objects="1" scenarios="1" formatCells="0" formatColumns="0" formatRows="0" insertColumns="0" insertRows="0"/>
  <mergeCells count="4">
    <mergeCell ref="B3:I3"/>
    <mergeCell ref="F108:G108"/>
    <mergeCell ref="B105:D105"/>
    <mergeCell ref="D1:I2"/>
  </mergeCells>
  <conditionalFormatting sqref="E5 G5:I5 E6:I104">
    <cfRule type="containsText" dxfId="15" priority="1" operator="containsText" text="Not Hired">
      <formula>NOT(ISERROR(SEARCH("Not Hired",E5)))</formula>
    </cfRule>
    <cfRule type="containsText" dxfId="14" priority="2" operator="containsText" text="Hired">
      <formula>NOT(ISERROR(SEARCH("Hired",E5)))</formula>
    </cfRule>
    <cfRule type="containsText" dxfId="13" priority="3" operator="containsText" text="Not Retained">
      <formula>NOT(ISERROR(SEARCH("Not Retained",E5)))</formula>
    </cfRule>
    <cfRule type="containsText" dxfId="12" priority="4" operator="containsText" text="Retained">
      <formula>NOT(ISERROR(SEARCH("Retained",E5)))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50"/>
  <sheetViews>
    <sheetView zoomScale="120" zoomScaleNormal="120" workbookViewId="0">
      <selection activeCell="F18" sqref="F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0" t="s">
        <v>9</v>
      </c>
      <c r="D1" s="130"/>
      <c r="E1" s="130"/>
      <c r="F1" s="130"/>
      <c r="G1" s="130"/>
      <c r="H1" s="130"/>
      <c r="I1" s="130"/>
      <c r="J1" s="130"/>
    </row>
    <row r="2" spans="3:10" x14ac:dyDescent="0.35">
      <c r="C2" s="25" t="s">
        <v>10</v>
      </c>
      <c r="D2" s="26" t="str">
        <f>'2. GPRA 1, 2, 4 Tracking'!$G$5</f>
        <v>Jan 1 - Dec 31, 2023</v>
      </c>
      <c r="E2" s="26"/>
      <c r="F2" s="29"/>
      <c r="G2" s="29"/>
      <c r="H2" s="29"/>
      <c r="I2" s="29"/>
      <c r="J2" s="29"/>
    </row>
    <row r="4" spans="3:10" x14ac:dyDescent="0.35">
      <c r="C4" s="131" t="s">
        <v>49</v>
      </c>
      <c r="D4" s="131"/>
      <c r="E4" s="131"/>
      <c r="F4" s="131"/>
      <c r="G4" s="131"/>
      <c r="H4" s="131"/>
      <c r="I4" s="131"/>
      <c r="J4" s="131"/>
    </row>
    <row r="5" spans="3:10" x14ac:dyDescent="0.35">
      <c r="C5" s="131"/>
      <c r="D5" s="131"/>
      <c r="E5" s="131"/>
      <c r="F5" s="131"/>
      <c r="G5" s="131"/>
      <c r="H5" s="131"/>
      <c r="I5" s="131"/>
      <c r="J5" s="131"/>
    </row>
    <row r="6" spans="3:10" x14ac:dyDescent="0.35">
      <c r="C6" s="27"/>
      <c r="D6" s="15"/>
      <c r="E6" s="28"/>
      <c r="F6" s="28"/>
      <c r="G6" s="28"/>
      <c r="H6" s="28"/>
      <c r="I6" s="28"/>
      <c r="J6" s="28"/>
    </row>
    <row r="7" spans="3:10" x14ac:dyDescent="0.35">
      <c r="C7" s="126" t="s">
        <v>11</v>
      </c>
      <c r="D7" s="127" t="s">
        <v>12</v>
      </c>
      <c r="E7" s="128" t="s">
        <v>13</v>
      </c>
      <c r="F7" s="128"/>
      <c r="G7" s="128"/>
      <c r="H7" s="128"/>
      <c r="I7" s="128"/>
      <c r="J7" s="128"/>
    </row>
    <row r="8" spans="3:10" x14ac:dyDescent="0.35">
      <c r="C8" s="126"/>
      <c r="D8" s="127"/>
      <c r="E8" s="123" t="s">
        <v>14</v>
      </c>
      <c r="F8" s="123"/>
      <c r="G8" s="123"/>
      <c r="H8" s="124" t="s">
        <v>15</v>
      </c>
      <c r="I8" s="124"/>
      <c r="J8" s="124"/>
    </row>
    <row r="9" spans="3:10" ht="33" customHeight="1" thickBot="1" x14ac:dyDescent="0.4">
      <c r="C9" s="126"/>
      <c r="D9" s="127"/>
      <c r="E9" s="32" t="s">
        <v>16</v>
      </c>
      <c r="F9" s="32" t="s">
        <v>17</v>
      </c>
      <c r="G9" s="32" t="s">
        <v>18</v>
      </c>
      <c r="H9" s="44" t="s">
        <v>16</v>
      </c>
      <c r="I9" s="32" t="s">
        <v>17</v>
      </c>
      <c r="J9" s="32" t="s">
        <v>18</v>
      </c>
    </row>
    <row r="10" spans="3:10" ht="73" thickBot="1" x14ac:dyDescent="0.4">
      <c r="C10" s="24" t="s">
        <v>24</v>
      </c>
      <c r="D10" s="31" t="s">
        <v>19</v>
      </c>
      <c r="E10" s="87" t="s">
        <v>69</v>
      </c>
      <c r="F10" s="6" t="s">
        <v>20</v>
      </c>
      <c r="G10" s="42" t="s">
        <v>20</v>
      </c>
      <c r="H10" s="46">
        <f>'2. GPRA 1, 2, 4 Tracking'!G106</f>
        <v>1</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6" t="s">
        <v>11</v>
      </c>
      <c r="D15" s="127" t="s">
        <v>12</v>
      </c>
      <c r="E15" s="128" t="s">
        <v>13</v>
      </c>
      <c r="F15" s="128"/>
      <c r="G15" s="128"/>
      <c r="H15" s="128"/>
      <c r="I15" s="128"/>
      <c r="J15" s="128"/>
    </row>
    <row r="16" spans="3:10" x14ac:dyDescent="0.35">
      <c r="C16" s="126"/>
      <c r="D16" s="127"/>
      <c r="E16" s="123" t="s">
        <v>14</v>
      </c>
      <c r="F16" s="123"/>
      <c r="G16" s="123"/>
      <c r="H16" s="124" t="s">
        <v>15</v>
      </c>
      <c r="I16" s="124"/>
      <c r="J16" s="124"/>
    </row>
    <row r="17" spans="3:10" ht="29.5" thickBot="1" x14ac:dyDescent="0.4">
      <c r="C17" s="126"/>
      <c r="D17" s="127"/>
      <c r="E17" s="32" t="s">
        <v>16</v>
      </c>
      <c r="F17" s="32" t="s">
        <v>17</v>
      </c>
      <c r="G17" s="32" t="s">
        <v>18</v>
      </c>
      <c r="H17" s="44" t="s">
        <v>16</v>
      </c>
      <c r="I17" s="32" t="s">
        <v>17</v>
      </c>
      <c r="J17" s="32" t="s">
        <v>18</v>
      </c>
    </row>
    <row r="18" spans="3:10" ht="73" thickBot="1" x14ac:dyDescent="0.4">
      <c r="C18" s="24" t="s">
        <v>34</v>
      </c>
      <c r="D18" s="31" t="s">
        <v>19</v>
      </c>
      <c r="E18" s="87" t="s">
        <v>69</v>
      </c>
      <c r="F18" s="6" t="s">
        <v>20</v>
      </c>
      <c r="G18" s="42" t="s">
        <v>20</v>
      </c>
      <c r="H18" s="46">
        <f>'2. GPRA 1, 2, 4 Tracking'!G107</f>
        <v>0</v>
      </c>
      <c r="I18" s="43" t="s">
        <v>20</v>
      </c>
      <c r="J18" s="6" t="s">
        <v>20</v>
      </c>
    </row>
    <row r="20" spans="3:10" x14ac:dyDescent="0.35">
      <c r="C20" s="125" t="s">
        <v>51</v>
      </c>
      <c r="D20" s="125"/>
      <c r="E20" s="125"/>
      <c r="F20" s="125"/>
      <c r="G20" s="125"/>
      <c r="H20" s="125"/>
      <c r="I20" s="125"/>
      <c r="J20" s="125"/>
    </row>
    <row r="21" spans="3:10" x14ac:dyDescent="0.35">
      <c r="C21" s="125"/>
      <c r="D21" s="125"/>
      <c r="E21" s="125"/>
      <c r="F21" s="125"/>
      <c r="G21" s="125"/>
      <c r="H21" s="125"/>
      <c r="I21" s="125"/>
      <c r="J21" s="125"/>
    </row>
    <row r="22" spans="3:10" x14ac:dyDescent="0.35">
      <c r="C22" s="27"/>
      <c r="D22" s="15"/>
      <c r="E22" s="28"/>
      <c r="F22" s="28"/>
      <c r="G22" s="28"/>
      <c r="H22" s="28"/>
      <c r="I22" s="28"/>
      <c r="J22" s="28"/>
    </row>
    <row r="23" spans="3:10" x14ac:dyDescent="0.35">
      <c r="C23" s="126" t="s">
        <v>11</v>
      </c>
      <c r="D23" s="127" t="s">
        <v>12</v>
      </c>
      <c r="E23" s="128" t="s">
        <v>13</v>
      </c>
      <c r="F23" s="128"/>
      <c r="G23" s="128"/>
      <c r="H23" s="128"/>
      <c r="I23" s="128"/>
      <c r="J23" s="128"/>
    </row>
    <row r="24" spans="3:10" x14ac:dyDescent="0.35">
      <c r="C24" s="126"/>
      <c r="D24" s="127"/>
      <c r="E24" s="123" t="s">
        <v>14</v>
      </c>
      <c r="F24" s="123"/>
      <c r="G24" s="123"/>
      <c r="H24" s="124" t="s">
        <v>15</v>
      </c>
      <c r="I24" s="124"/>
      <c r="J24" s="124"/>
    </row>
    <row r="25" spans="3:10" ht="29.5" thickBot="1" x14ac:dyDescent="0.4">
      <c r="C25" s="126"/>
      <c r="D25" s="127"/>
      <c r="E25" s="32" t="s">
        <v>16</v>
      </c>
      <c r="F25" s="32" t="s">
        <v>17</v>
      </c>
      <c r="G25" s="32" t="s">
        <v>18</v>
      </c>
      <c r="H25" s="32" t="s">
        <v>16</v>
      </c>
      <c r="I25" s="44" t="s">
        <v>17</v>
      </c>
      <c r="J25" s="32" t="s">
        <v>18</v>
      </c>
    </row>
    <row r="26" spans="3:10" ht="102" thickBot="1" x14ac:dyDescent="0.4">
      <c r="C26" s="24" t="s">
        <v>38</v>
      </c>
      <c r="D26" s="31" t="s">
        <v>19</v>
      </c>
      <c r="E26" s="6" t="s">
        <v>20</v>
      </c>
      <c r="F26" s="87" t="s">
        <v>69</v>
      </c>
      <c r="G26" s="6" t="s">
        <v>20</v>
      </c>
      <c r="H26" s="42" t="s">
        <v>20</v>
      </c>
      <c r="I26" s="45" t="str">
        <f>CONCATENATE('3. GPRA 3 Ratio Tracking'!E108,"/",'3. GPRA 3 Ratio Tracking'!F108)</f>
        <v>15000/40</v>
      </c>
      <c r="J26" s="43" t="s">
        <v>20</v>
      </c>
    </row>
    <row r="28" spans="3:10" x14ac:dyDescent="0.35">
      <c r="C28" s="131" t="s">
        <v>48</v>
      </c>
      <c r="D28" s="131"/>
      <c r="E28" s="131"/>
      <c r="F28" s="131"/>
      <c r="G28" s="131"/>
      <c r="H28" s="131"/>
      <c r="I28" s="131"/>
      <c r="J28" s="131"/>
    </row>
    <row r="29" spans="3:10" x14ac:dyDescent="0.35">
      <c r="C29" s="131"/>
      <c r="D29" s="131"/>
      <c r="E29" s="131"/>
      <c r="F29" s="131"/>
      <c r="G29" s="131"/>
      <c r="H29" s="131"/>
      <c r="I29" s="131"/>
      <c r="J29" s="131"/>
    </row>
    <row r="30" spans="3:10" x14ac:dyDescent="0.35">
      <c r="C30" s="27"/>
      <c r="D30" s="15"/>
      <c r="E30" s="28"/>
      <c r="F30" s="28"/>
      <c r="G30" s="28"/>
      <c r="H30" s="28"/>
      <c r="I30" s="28"/>
      <c r="J30" s="28"/>
    </row>
    <row r="31" spans="3:10" x14ac:dyDescent="0.35">
      <c r="C31" s="126" t="s">
        <v>11</v>
      </c>
      <c r="D31" s="127" t="s">
        <v>12</v>
      </c>
      <c r="E31" s="128" t="s">
        <v>13</v>
      </c>
      <c r="F31" s="128"/>
      <c r="G31" s="128"/>
      <c r="H31" s="128"/>
      <c r="I31" s="128"/>
      <c r="J31" s="128"/>
    </row>
    <row r="32" spans="3:10" x14ac:dyDescent="0.35">
      <c r="C32" s="126"/>
      <c r="D32" s="127"/>
      <c r="E32" s="123" t="s">
        <v>14</v>
      </c>
      <c r="F32" s="123"/>
      <c r="G32" s="123"/>
      <c r="H32" s="124" t="s">
        <v>15</v>
      </c>
      <c r="I32" s="124"/>
      <c r="J32" s="124"/>
    </row>
    <row r="33" spans="3:10" ht="29.5" thickBot="1" x14ac:dyDescent="0.4">
      <c r="C33" s="126"/>
      <c r="D33" s="127"/>
      <c r="E33" s="32" t="s">
        <v>16</v>
      </c>
      <c r="F33" s="32" t="s">
        <v>17</v>
      </c>
      <c r="G33" s="32" t="s">
        <v>18</v>
      </c>
      <c r="H33" s="44" t="s">
        <v>16</v>
      </c>
      <c r="I33" s="32" t="s">
        <v>17</v>
      </c>
      <c r="J33" s="32" t="s">
        <v>18</v>
      </c>
    </row>
    <row r="34" spans="3:10" ht="73" thickBot="1" x14ac:dyDescent="0.4">
      <c r="C34" s="24" t="s">
        <v>40</v>
      </c>
      <c r="D34" s="31" t="s">
        <v>19</v>
      </c>
      <c r="E34" s="87" t="s">
        <v>69</v>
      </c>
      <c r="F34" s="6" t="s">
        <v>20</v>
      </c>
      <c r="G34" s="42" t="s">
        <v>20</v>
      </c>
      <c r="H34" s="46">
        <f>'2. GPRA 1, 2, 4 Tracking'!G108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6" t="s">
        <v>11</v>
      </c>
      <c r="D39" s="127" t="s">
        <v>12</v>
      </c>
      <c r="E39" s="128" t="s">
        <v>13</v>
      </c>
      <c r="F39" s="128"/>
      <c r="G39" s="128"/>
      <c r="H39" s="128"/>
      <c r="I39" s="128"/>
      <c r="J39" s="128"/>
    </row>
    <row r="40" spans="3:10" x14ac:dyDescent="0.35">
      <c r="C40" s="126"/>
      <c r="D40" s="127"/>
      <c r="E40" s="123" t="s">
        <v>14</v>
      </c>
      <c r="F40" s="123"/>
      <c r="G40" s="123"/>
      <c r="H40" s="124" t="s">
        <v>15</v>
      </c>
      <c r="I40" s="124"/>
      <c r="J40" s="124"/>
    </row>
    <row r="41" spans="3:10" ht="29.5" thickBot="1" x14ac:dyDescent="0.4">
      <c r="C41" s="126"/>
      <c r="D41" s="127"/>
      <c r="E41" s="32" t="s">
        <v>16</v>
      </c>
      <c r="F41" s="32" t="s">
        <v>17</v>
      </c>
      <c r="G41" s="32" t="s">
        <v>18</v>
      </c>
      <c r="H41" s="44" t="s">
        <v>16</v>
      </c>
      <c r="I41" s="32" t="s">
        <v>17</v>
      </c>
      <c r="J41" s="32" t="s">
        <v>18</v>
      </c>
    </row>
    <row r="42" spans="3:10" ht="58.5" thickBot="1" x14ac:dyDescent="0.4">
      <c r="C42" s="24" t="s">
        <v>52</v>
      </c>
      <c r="D42" s="31" t="s">
        <v>19</v>
      </c>
      <c r="E42" s="87" t="s">
        <v>69</v>
      </c>
      <c r="F42" s="6" t="s">
        <v>20</v>
      </c>
      <c r="G42" s="42" t="s">
        <v>20</v>
      </c>
      <c r="H42" s="46">
        <f>'4. GPRA 5 Students Served'!E105</f>
        <v>1275</v>
      </c>
      <c r="I42" s="43" t="s">
        <v>20</v>
      </c>
      <c r="J42" s="6" t="s">
        <v>20</v>
      </c>
    </row>
    <row r="44" spans="3:10" x14ac:dyDescent="0.35">
      <c r="C44" s="125" t="s">
        <v>54</v>
      </c>
      <c r="D44" s="125"/>
      <c r="E44" s="125"/>
      <c r="F44" s="125"/>
      <c r="G44" s="125"/>
      <c r="H44" s="125"/>
      <c r="I44" s="125"/>
      <c r="J44" s="125"/>
    </row>
    <row r="45" spans="3:10" x14ac:dyDescent="0.35">
      <c r="C45" s="125"/>
      <c r="D45" s="125"/>
      <c r="E45" s="125"/>
      <c r="F45" s="125"/>
      <c r="G45" s="125"/>
      <c r="H45" s="125"/>
      <c r="I45" s="125"/>
      <c r="J45" s="125"/>
    </row>
    <row r="46" spans="3:10" x14ac:dyDescent="0.35">
      <c r="C46" s="27"/>
      <c r="D46" s="15"/>
      <c r="E46" s="28"/>
      <c r="F46" s="28"/>
      <c r="G46" s="28"/>
      <c r="H46" s="28"/>
      <c r="I46" s="28"/>
      <c r="J46" s="28"/>
    </row>
    <row r="47" spans="3:10" x14ac:dyDescent="0.35">
      <c r="C47" s="126" t="s">
        <v>11</v>
      </c>
      <c r="D47" s="127" t="s">
        <v>12</v>
      </c>
      <c r="E47" s="128" t="s">
        <v>13</v>
      </c>
      <c r="F47" s="128"/>
      <c r="G47" s="128"/>
      <c r="H47" s="128"/>
      <c r="I47" s="128"/>
      <c r="J47" s="128"/>
    </row>
    <row r="48" spans="3:10" x14ac:dyDescent="0.35">
      <c r="C48" s="126"/>
      <c r="D48" s="127"/>
      <c r="E48" s="123" t="s">
        <v>14</v>
      </c>
      <c r="F48" s="123"/>
      <c r="G48" s="123"/>
      <c r="H48" s="124" t="s">
        <v>15</v>
      </c>
      <c r="I48" s="124"/>
      <c r="J48" s="124"/>
    </row>
    <row r="49" spans="3:10" ht="29" x14ac:dyDescent="0.35">
      <c r="C49" s="126"/>
      <c r="D49" s="127"/>
      <c r="E49" s="32" t="s">
        <v>16</v>
      </c>
      <c r="F49" s="32" t="s">
        <v>17</v>
      </c>
      <c r="G49" s="32" t="s">
        <v>18</v>
      </c>
      <c r="H49" s="32" t="s">
        <v>16</v>
      </c>
      <c r="I49" s="32" t="s">
        <v>17</v>
      </c>
      <c r="J49" s="32" t="s">
        <v>18</v>
      </c>
    </row>
    <row r="50" spans="3:10" ht="72.5" x14ac:dyDescent="0.35">
      <c r="C50" s="24" t="s">
        <v>87</v>
      </c>
      <c r="D50" s="31" t="s">
        <v>19</v>
      </c>
      <c r="E50" s="30">
        <v>999</v>
      </c>
      <c r="F50" s="6" t="s">
        <v>20</v>
      </c>
      <c r="G50" s="6" t="s">
        <v>20</v>
      </c>
      <c r="H50" s="30">
        <v>999</v>
      </c>
      <c r="I50" s="6" t="s">
        <v>20</v>
      </c>
      <c r="J50" s="6" t="s">
        <v>20</v>
      </c>
    </row>
  </sheetData>
  <sheetProtection sheet="1" objects="1" scenarios="1" formatCells="0"/>
  <mergeCells count="37">
    <mergeCell ref="C44:J45"/>
    <mergeCell ref="C47:C49"/>
    <mergeCell ref="D47:D49"/>
    <mergeCell ref="E47:J47"/>
    <mergeCell ref="E48:G48"/>
    <mergeCell ref="H48:J48"/>
    <mergeCell ref="C36:J37"/>
    <mergeCell ref="C39:C41"/>
    <mergeCell ref="D39:D41"/>
    <mergeCell ref="E39:J39"/>
    <mergeCell ref="E40:G40"/>
    <mergeCell ref="H40:J40"/>
    <mergeCell ref="C28:J29"/>
    <mergeCell ref="C31:C33"/>
    <mergeCell ref="D31:D33"/>
    <mergeCell ref="E31:J31"/>
    <mergeCell ref="E32:G32"/>
    <mergeCell ref="H32:J32"/>
    <mergeCell ref="C1:J1"/>
    <mergeCell ref="C7:C9"/>
    <mergeCell ref="D7:D9"/>
    <mergeCell ref="E7:J7"/>
    <mergeCell ref="E8:G8"/>
    <mergeCell ref="H8:J8"/>
    <mergeCell ref="C4:J5"/>
    <mergeCell ref="C12:J13"/>
    <mergeCell ref="C15:C17"/>
    <mergeCell ref="D15:D17"/>
    <mergeCell ref="E15:J15"/>
    <mergeCell ref="E16:G16"/>
    <mergeCell ref="H16:J16"/>
    <mergeCell ref="E24:G24"/>
    <mergeCell ref="H24:J24"/>
    <mergeCell ref="C20:J21"/>
    <mergeCell ref="C23:C25"/>
    <mergeCell ref="D23:D25"/>
    <mergeCell ref="E23:J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6046-19D9-4112-B6B3-39E45415F1B7}">
  <sheetPr>
    <tabColor rgb="FF002060"/>
  </sheetPr>
  <dimension ref="C1:J50"/>
  <sheetViews>
    <sheetView zoomScale="120" zoomScaleNormal="120" workbookViewId="0">
      <selection activeCell="E47" sqref="E47:J47"/>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0" t="s">
        <v>9</v>
      </c>
      <c r="D1" s="130"/>
      <c r="E1" s="130"/>
      <c r="F1" s="130"/>
      <c r="G1" s="130"/>
      <c r="H1" s="130"/>
      <c r="I1" s="130"/>
      <c r="J1" s="130"/>
    </row>
    <row r="2" spans="3:10" x14ac:dyDescent="0.35">
      <c r="C2" s="25" t="s">
        <v>10</v>
      </c>
      <c r="D2" s="26" t="str">
        <f>'2. GPRA 1, 2, 4 Tracking'!$H$5</f>
        <v>Jan 1 - Dec 31, 2024</v>
      </c>
      <c r="E2" s="26"/>
      <c r="F2" s="29"/>
      <c r="G2" s="29"/>
      <c r="H2" s="29"/>
      <c r="I2" s="29"/>
      <c r="J2" s="29"/>
    </row>
    <row r="4" spans="3:10" x14ac:dyDescent="0.35">
      <c r="C4" s="131" t="s">
        <v>49</v>
      </c>
      <c r="D4" s="131"/>
      <c r="E4" s="131"/>
      <c r="F4" s="131"/>
      <c r="G4" s="131"/>
      <c r="H4" s="131"/>
      <c r="I4" s="131"/>
      <c r="J4" s="131"/>
    </row>
    <row r="5" spans="3:10" x14ac:dyDescent="0.35">
      <c r="C5" s="131"/>
      <c r="D5" s="131"/>
      <c r="E5" s="131"/>
      <c r="F5" s="131"/>
      <c r="G5" s="131"/>
      <c r="H5" s="131"/>
      <c r="I5" s="131"/>
      <c r="J5" s="131"/>
    </row>
    <row r="6" spans="3:10" x14ac:dyDescent="0.35">
      <c r="C6" s="27"/>
      <c r="D6" s="15"/>
      <c r="E6" s="28"/>
      <c r="F6" s="28"/>
      <c r="G6" s="28"/>
      <c r="H6" s="28"/>
      <c r="I6" s="28"/>
      <c r="J6" s="28"/>
    </row>
    <row r="7" spans="3:10" x14ac:dyDescent="0.35">
      <c r="C7" s="126" t="s">
        <v>11</v>
      </c>
      <c r="D7" s="127" t="s">
        <v>12</v>
      </c>
      <c r="E7" s="128" t="s">
        <v>13</v>
      </c>
      <c r="F7" s="128"/>
      <c r="G7" s="128"/>
      <c r="H7" s="128"/>
      <c r="I7" s="128"/>
      <c r="J7" s="128"/>
    </row>
    <row r="8" spans="3:10" x14ac:dyDescent="0.35">
      <c r="C8" s="126"/>
      <c r="D8" s="127"/>
      <c r="E8" s="123" t="s">
        <v>14</v>
      </c>
      <c r="F8" s="123"/>
      <c r="G8" s="123"/>
      <c r="H8" s="124" t="s">
        <v>15</v>
      </c>
      <c r="I8" s="124"/>
      <c r="J8" s="124"/>
    </row>
    <row r="9" spans="3:10" ht="33" customHeight="1" thickBot="1" x14ac:dyDescent="0.4">
      <c r="C9" s="126"/>
      <c r="D9" s="127"/>
      <c r="E9" s="32" t="s">
        <v>16</v>
      </c>
      <c r="F9" s="32" t="s">
        <v>17</v>
      </c>
      <c r="G9" s="32" t="s">
        <v>18</v>
      </c>
      <c r="H9" s="44" t="s">
        <v>16</v>
      </c>
      <c r="I9" s="32" t="s">
        <v>17</v>
      </c>
      <c r="J9" s="32" t="s">
        <v>18</v>
      </c>
    </row>
    <row r="10" spans="3:10" ht="73" thickBot="1" x14ac:dyDescent="0.4">
      <c r="C10" s="24" t="s">
        <v>24</v>
      </c>
      <c r="D10" s="31" t="s">
        <v>19</v>
      </c>
      <c r="E10" s="87" t="s">
        <v>69</v>
      </c>
      <c r="F10" s="6" t="s">
        <v>20</v>
      </c>
      <c r="G10" s="42" t="s">
        <v>20</v>
      </c>
      <c r="H10" s="46">
        <f>'2. GPRA 1, 2, 4 Tracking'!H106</f>
        <v>1</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6" t="s">
        <v>11</v>
      </c>
      <c r="D15" s="127" t="s">
        <v>12</v>
      </c>
      <c r="E15" s="128" t="s">
        <v>13</v>
      </c>
      <c r="F15" s="128"/>
      <c r="G15" s="128"/>
      <c r="H15" s="128"/>
      <c r="I15" s="128"/>
      <c r="J15" s="128"/>
    </row>
    <row r="16" spans="3:10" x14ac:dyDescent="0.35">
      <c r="C16" s="126"/>
      <c r="D16" s="127"/>
      <c r="E16" s="123" t="s">
        <v>14</v>
      </c>
      <c r="F16" s="123"/>
      <c r="G16" s="123"/>
      <c r="H16" s="124" t="s">
        <v>15</v>
      </c>
      <c r="I16" s="124"/>
      <c r="J16" s="124"/>
    </row>
    <row r="17" spans="3:10" ht="29.5" thickBot="1" x14ac:dyDescent="0.4">
      <c r="C17" s="126"/>
      <c r="D17" s="127"/>
      <c r="E17" s="32" t="s">
        <v>16</v>
      </c>
      <c r="F17" s="32" t="s">
        <v>17</v>
      </c>
      <c r="G17" s="32" t="s">
        <v>18</v>
      </c>
      <c r="H17" s="44" t="s">
        <v>16</v>
      </c>
      <c r="I17" s="32" t="s">
        <v>17</v>
      </c>
      <c r="J17" s="32" t="s">
        <v>18</v>
      </c>
    </row>
    <row r="18" spans="3:10" ht="73" thickBot="1" x14ac:dyDescent="0.4">
      <c r="C18" s="24" t="s">
        <v>34</v>
      </c>
      <c r="D18" s="31" t="s">
        <v>19</v>
      </c>
      <c r="E18" s="87" t="s">
        <v>69</v>
      </c>
      <c r="F18" s="6" t="s">
        <v>20</v>
      </c>
      <c r="G18" s="42" t="s">
        <v>20</v>
      </c>
      <c r="H18" s="46">
        <f>'2. GPRA 1, 2, 4 Tracking'!H107</f>
        <v>1</v>
      </c>
      <c r="I18" s="43" t="s">
        <v>20</v>
      </c>
      <c r="J18" s="6" t="s">
        <v>20</v>
      </c>
    </row>
    <row r="20" spans="3:10" x14ac:dyDescent="0.35">
      <c r="C20" s="125" t="s">
        <v>51</v>
      </c>
      <c r="D20" s="125"/>
      <c r="E20" s="125"/>
      <c r="F20" s="125"/>
      <c r="G20" s="125"/>
      <c r="H20" s="125"/>
      <c r="I20" s="125"/>
      <c r="J20" s="125"/>
    </row>
    <row r="21" spans="3:10" x14ac:dyDescent="0.35">
      <c r="C21" s="125"/>
      <c r="D21" s="125"/>
      <c r="E21" s="125"/>
      <c r="F21" s="125"/>
      <c r="G21" s="125"/>
      <c r="H21" s="125"/>
      <c r="I21" s="125"/>
      <c r="J21" s="125"/>
    </row>
    <row r="22" spans="3:10" x14ac:dyDescent="0.35">
      <c r="C22" s="27"/>
      <c r="D22" s="15"/>
      <c r="E22" s="28"/>
      <c r="F22" s="28"/>
      <c r="G22" s="28"/>
      <c r="H22" s="28"/>
      <c r="I22" s="28"/>
      <c r="J22" s="28"/>
    </row>
    <row r="23" spans="3:10" x14ac:dyDescent="0.35">
      <c r="C23" s="126" t="s">
        <v>11</v>
      </c>
      <c r="D23" s="127" t="s">
        <v>12</v>
      </c>
      <c r="E23" s="128" t="s">
        <v>13</v>
      </c>
      <c r="F23" s="128"/>
      <c r="G23" s="128"/>
      <c r="H23" s="128"/>
      <c r="I23" s="128"/>
      <c r="J23" s="128"/>
    </row>
    <row r="24" spans="3:10" x14ac:dyDescent="0.35">
      <c r="C24" s="126"/>
      <c r="D24" s="127"/>
      <c r="E24" s="123" t="s">
        <v>14</v>
      </c>
      <c r="F24" s="123"/>
      <c r="G24" s="123"/>
      <c r="H24" s="124" t="s">
        <v>15</v>
      </c>
      <c r="I24" s="124"/>
      <c r="J24" s="124"/>
    </row>
    <row r="25" spans="3:10" ht="29.5" thickBot="1" x14ac:dyDescent="0.4">
      <c r="C25" s="126"/>
      <c r="D25" s="127"/>
      <c r="E25" s="32" t="s">
        <v>16</v>
      </c>
      <c r="F25" s="32" t="s">
        <v>17</v>
      </c>
      <c r="G25" s="32" t="s">
        <v>18</v>
      </c>
      <c r="H25" s="32" t="s">
        <v>16</v>
      </c>
      <c r="I25" s="44" t="s">
        <v>17</v>
      </c>
      <c r="J25" s="32" t="s">
        <v>18</v>
      </c>
    </row>
    <row r="26" spans="3:10" ht="102" thickBot="1" x14ac:dyDescent="0.4">
      <c r="C26" s="24" t="s">
        <v>38</v>
      </c>
      <c r="D26" s="31" t="s">
        <v>19</v>
      </c>
      <c r="E26" s="6" t="s">
        <v>20</v>
      </c>
      <c r="F26" s="87" t="s">
        <v>69</v>
      </c>
      <c r="G26" s="6" t="s">
        <v>20</v>
      </c>
      <c r="H26" s="42" t="s">
        <v>20</v>
      </c>
      <c r="I26" s="45" t="str">
        <f>CONCATENATE('3. GPRA 3 Ratio Tracking'!G108,"/",'3. GPRA 3 Ratio Tracking'!H108)</f>
        <v>15065/46</v>
      </c>
      <c r="J26" s="43" t="s">
        <v>20</v>
      </c>
    </row>
    <row r="28" spans="3:10" x14ac:dyDescent="0.35">
      <c r="C28" s="131" t="s">
        <v>48</v>
      </c>
      <c r="D28" s="131"/>
      <c r="E28" s="131"/>
      <c r="F28" s="131"/>
      <c r="G28" s="131"/>
      <c r="H28" s="131"/>
      <c r="I28" s="131"/>
      <c r="J28" s="131"/>
    </row>
    <row r="29" spans="3:10" x14ac:dyDescent="0.35">
      <c r="C29" s="131"/>
      <c r="D29" s="131"/>
      <c r="E29" s="131"/>
      <c r="F29" s="131"/>
      <c r="G29" s="131"/>
      <c r="H29" s="131"/>
      <c r="I29" s="131"/>
      <c r="J29" s="131"/>
    </row>
    <row r="30" spans="3:10" x14ac:dyDescent="0.35">
      <c r="C30" s="27"/>
      <c r="D30" s="15"/>
      <c r="E30" s="28"/>
      <c r="F30" s="28"/>
      <c r="G30" s="28"/>
      <c r="H30" s="28"/>
      <c r="I30" s="28"/>
      <c r="J30" s="28"/>
    </row>
    <row r="31" spans="3:10" x14ac:dyDescent="0.35">
      <c r="C31" s="126" t="s">
        <v>11</v>
      </c>
      <c r="D31" s="127" t="s">
        <v>12</v>
      </c>
      <c r="E31" s="128" t="s">
        <v>13</v>
      </c>
      <c r="F31" s="128"/>
      <c r="G31" s="128"/>
      <c r="H31" s="128"/>
      <c r="I31" s="128"/>
      <c r="J31" s="128"/>
    </row>
    <row r="32" spans="3:10" x14ac:dyDescent="0.35">
      <c r="C32" s="126"/>
      <c r="D32" s="127"/>
      <c r="E32" s="123" t="s">
        <v>14</v>
      </c>
      <c r="F32" s="123"/>
      <c r="G32" s="123"/>
      <c r="H32" s="124" t="s">
        <v>15</v>
      </c>
      <c r="I32" s="124"/>
      <c r="J32" s="124"/>
    </row>
    <row r="33" spans="3:10" ht="29.5" thickBot="1" x14ac:dyDescent="0.4">
      <c r="C33" s="126"/>
      <c r="D33" s="127"/>
      <c r="E33" s="32" t="s">
        <v>16</v>
      </c>
      <c r="F33" s="32" t="s">
        <v>17</v>
      </c>
      <c r="G33" s="32" t="s">
        <v>18</v>
      </c>
      <c r="H33" s="44" t="s">
        <v>16</v>
      </c>
      <c r="I33" s="32" t="s">
        <v>17</v>
      </c>
      <c r="J33" s="32" t="s">
        <v>18</v>
      </c>
    </row>
    <row r="34" spans="3:10" ht="73" thickBot="1" x14ac:dyDescent="0.4">
      <c r="C34" s="24" t="s">
        <v>40</v>
      </c>
      <c r="D34" s="31" t="s">
        <v>19</v>
      </c>
      <c r="E34" s="87" t="s">
        <v>69</v>
      </c>
      <c r="F34" s="6" t="s">
        <v>20</v>
      </c>
      <c r="G34" s="42" t="s">
        <v>20</v>
      </c>
      <c r="H34" s="46">
        <f>'2. GPRA 1, 2, 4 Tracking'!H108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6" t="s">
        <v>11</v>
      </c>
      <c r="D39" s="127" t="s">
        <v>12</v>
      </c>
      <c r="E39" s="128" t="s">
        <v>13</v>
      </c>
      <c r="F39" s="128"/>
      <c r="G39" s="128"/>
      <c r="H39" s="128"/>
      <c r="I39" s="128"/>
      <c r="J39" s="128"/>
    </row>
    <row r="40" spans="3:10" x14ac:dyDescent="0.35">
      <c r="C40" s="126"/>
      <c r="D40" s="127"/>
      <c r="E40" s="123" t="s">
        <v>14</v>
      </c>
      <c r="F40" s="123"/>
      <c r="G40" s="123"/>
      <c r="H40" s="124" t="s">
        <v>15</v>
      </c>
      <c r="I40" s="124"/>
      <c r="J40" s="124"/>
    </row>
    <row r="41" spans="3:10" ht="29.5" thickBot="1" x14ac:dyDescent="0.4">
      <c r="C41" s="126"/>
      <c r="D41" s="127"/>
      <c r="E41" s="32" t="s">
        <v>16</v>
      </c>
      <c r="F41" s="32" t="s">
        <v>17</v>
      </c>
      <c r="G41" s="32" t="s">
        <v>18</v>
      </c>
      <c r="H41" s="44" t="s">
        <v>16</v>
      </c>
      <c r="I41" s="32" t="s">
        <v>17</v>
      </c>
      <c r="J41" s="32" t="s">
        <v>18</v>
      </c>
    </row>
    <row r="42" spans="3:10" ht="58.5" thickBot="1" x14ac:dyDescent="0.4">
      <c r="C42" s="24" t="s">
        <v>52</v>
      </c>
      <c r="D42" s="31" t="s">
        <v>19</v>
      </c>
      <c r="E42" s="87" t="s">
        <v>69</v>
      </c>
      <c r="F42" s="6" t="s">
        <v>20</v>
      </c>
      <c r="G42" s="42" t="s">
        <v>20</v>
      </c>
      <c r="H42" s="46">
        <f>'4. GPRA 5 Students Served'!F105</f>
        <v>0</v>
      </c>
      <c r="I42" s="43" t="s">
        <v>20</v>
      </c>
      <c r="J42" s="6" t="s">
        <v>20</v>
      </c>
    </row>
    <row r="44" spans="3:10" x14ac:dyDescent="0.35">
      <c r="C44" s="125" t="s">
        <v>54</v>
      </c>
      <c r="D44" s="125"/>
      <c r="E44" s="125"/>
      <c r="F44" s="125"/>
      <c r="G44" s="125"/>
      <c r="H44" s="125"/>
      <c r="I44" s="125"/>
      <c r="J44" s="125"/>
    </row>
    <row r="45" spans="3:10" x14ac:dyDescent="0.35">
      <c r="C45" s="125"/>
      <c r="D45" s="125"/>
      <c r="E45" s="125"/>
      <c r="F45" s="125"/>
      <c r="G45" s="125"/>
      <c r="H45" s="125"/>
      <c r="I45" s="125"/>
      <c r="J45" s="125"/>
    </row>
    <row r="46" spans="3:10" x14ac:dyDescent="0.35">
      <c r="C46" s="27"/>
      <c r="D46" s="15"/>
      <c r="E46" s="28"/>
      <c r="F46" s="28"/>
      <c r="G46" s="28"/>
      <c r="H46" s="28"/>
      <c r="I46" s="28"/>
      <c r="J46" s="28"/>
    </row>
    <row r="47" spans="3:10" x14ac:dyDescent="0.35">
      <c r="C47" s="126" t="s">
        <v>11</v>
      </c>
      <c r="D47" s="127" t="s">
        <v>12</v>
      </c>
      <c r="E47" s="128" t="s">
        <v>13</v>
      </c>
      <c r="F47" s="128"/>
      <c r="G47" s="128"/>
      <c r="H47" s="128"/>
      <c r="I47" s="128"/>
      <c r="J47" s="128"/>
    </row>
    <row r="48" spans="3:10" x14ac:dyDescent="0.35">
      <c r="C48" s="126"/>
      <c r="D48" s="127"/>
      <c r="E48" s="123" t="s">
        <v>14</v>
      </c>
      <c r="F48" s="123"/>
      <c r="G48" s="123"/>
      <c r="H48" s="124" t="s">
        <v>15</v>
      </c>
      <c r="I48" s="124"/>
      <c r="J48" s="124"/>
    </row>
    <row r="49" spans="3:10" ht="29" x14ac:dyDescent="0.35">
      <c r="C49" s="126"/>
      <c r="D49" s="127"/>
      <c r="E49" s="32" t="s">
        <v>16</v>
      </c>
      <c r="F49" s="32" t="s">
        <v>17</v>
      </c>
      <c r="G49" s="32" t="s">
        <v>18</v>
      </c>
      <c r="H49" s="32" t="s">
        <v>16</v>
      </c>
      <c r="I49" s="32" t="s">
        <v>17</v>
      </c>
      <c r="J49" s="32" t="s">
        <v>18</v>
      </c>
    </row>
    <row r="50" spans="3:10" ht="72.5" x14ac:dyDescent="0.35">
      <c r="C50" s="24" t="s">
        <v>87</v>
      </c>
      <c r="D50" s="31" t="s">
        <v>19</v>
      </c>
      <c r="E50" s="30">
        <v>999</v>
      </c>
      <c r="F50" s="6" t="s">
        <v>20</v>
      </c>
      <c r="G50" s="6" t="s">
        <v>20</v>
      </c>
      <c r="H50" s="30">
        <v>999</v>
      </c>
      <c r="I50" s="6" t="s">
        <v>20</v>
      </c>
      <c r="J50" s="6"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DFC5-27F7-4A03-BA9E-CC88FDA14E35}">
  <sheetPr>
    <tabColor rgb="FF002060"/>
  </sheetPr>
  <dimension ref="C1:J50"/>
  <sheetViews>
    <sheetView zoomScale="120" zoomScaleNormal="120" workbookViewId="0">
      <selection activeCell="E18" sqref="E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0" t="s">
        <v>9</v>
      </c>
      <c r="D1" s="130"/>
      <c r="E1" s="130"/>
      <c r="F1" s="130"/>
      <c r="G1" s="130"/>
      <c r="H1" s="130"/>
      <c r="I1" s="130"/>
      <c r="J1" s="130"/>
    </row>
    <row r="2" spans="3:10" x14ac:dyDescent="0.35">
      <c r="C2" s="25" t="s">
        <v>10</v>
      </c>
      <c r="D2" s="26" t="str">
        <f>'2. GPRA 1, 2, 4 Tracking'!$I$5</f>
        <v>Jan 1 - Dec 31, 2025</v>
      </c>
      <c r="E2" s="26"/>
      <c r="F2" s="29"/>
      <c r="G2" s="29"/>
      <c r="H2" s="29"/>
      <c r="I2" s="29"/>
      <c r="J2" s="29"/>
    </row>
    <row r="4" spans="3:10" x14ac:dyDescent="0.35">
      <c r="C4" s="131" t="s">
        <v>49</v>
      </c>
      <c r="D4" s="131"/>
      <c r="E4" s="131"/>
      <c r="F4" s="131"/>
      <c r="G4" s="131"/>
      <c r="H4" s="131"/>
      <c r="I4" s="131"/>
      <c r="J4" s="131"/>
    </row>
    <row r="5" spans="3:10" x14ac:dyDescent="0.35">
      <c r="C5" s="131"/>
      <c r="D5" s="131"/>
      <c r="E5" s="131"/>
      <c r="F5" s="131"/>
      <c r="G5" s="131"/>
      <c r="H5" s="131"/>
      <c r="I5" s="131"/>
      <c r="J5" s="131"/>
    </row>
    <row r="6" spans="3:10" x14ac:dyDescent="0.35">
      <c r="C6" s="27"/>
      <c r="D6" s="15"/>
      <c r="E6" s="28"/>
      <c r="F6" s="28"/>
      <c r="G6" s="28"/>
      <c r="H6" s="28"/>
      <c r="I6" s="28"/>
      <c r="J6" s="28"/>
    </row>
    <row r="7" spans="3:10" x14ac:dyDescent="0.35">
      <c r="C7" s="126" t="s">
        <v>11</v>
      </c>
      <c r="D7" s="127" t="s">
        <v>12</v>
      </c>
      <c r="E7" s="128" t="s">
        <v>13</v>
      </c>
      <c r="F7" s="128"/>
      <c r="G7" s="128"/>
      <c r="H7" s="128"/>
      <c r="I7" s="128"/>
      <c r="J7" s="128"/>
    </row>
    <row r="8" spans="3:10" x14ac:dyDescent="0.35">
      <c r="C8" s="126"/>
      <c r="D8" s="127"/>
      <c r="E8" s="123" t="s">
        <v>14</v>
      </c>
      <c r="F8" s="123"/>
      <c r="G8" s="123"/>
      <c r="H8" s="124" t="s">
        <v>15</v>
      </c>
      <c r="I8" s="124"/>
      <c r="J8" s="124"/>
    </row>
    <row r="9" spans="3:10" ht="33" customHeight="1" thickBot="1" x14ac:dyDescent="0.4">
      <c r="C9" s="126"/>
      <c r="D9" s="127"/>
      <c r="E9" s="32" t="s">
        <v>16</v>
      </c>
      <c r="F9" s="32" t="s">
        <v>17</v>
      </c>
      <c r="G9" s="32" t="s">
        <v>18</v>
      </c>
      <c r="H9" s="44" t="s">
        <v>16</v>
      </c>
      <c r="I9" s="32" t="s">
        <v>17</v>
      </c>
      <c r="J9" s="32" t="s">
        <v>18</v>
      </c>
    </row>
    <row r="10" spans="3:10" ht="73" thickBot="1" x14ac:dyDescent="0.4">
      <c r="C10" s="24" t="s">
        <v>24</v>
      </c>
      <c r="D10" s="31" t="s">
        <v>19</v>
      </c>
      <c r="E10" s="87" t="s">
        <v>69</v>
      </c>
      <c r="F10" s="6" t="s">
        <v>20</v>
      </c>
      <c r="G10" s="42" t="s">
        <v>20</v>
      </c>
      <c r="H10" s="46">
        <f>'2. GPRA 1, 2, 4 Tracking'!I106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6" t="s">
        <v>11</v>
      </c>
      <c r="D15" s="127" t="s">
        <v>12</v>
      </c>
      <c r="E15" s="128" t="s">
        <v>13</v>
      </c>
      <c r="F15" s="128"/>
      <c r="G15" s="128"/>
      <c r="H15" s="128"/>
      <c r="I15" s="128"/>
      <c r="J15" s="128"/>
    </row>
    <row r="16" spans="3:10" x14ac:dyDescent="0.35">
      <c r="C16" s="126"/>
      <c r="D16" s="127"/>
      <c r="E16" s="123" t="s">
        <v>14</v>
      </c>
      <c r="F16" s="123"/>
      <c r="G16" s="123"/>
      <c r="H16" s="124" t="s">
        <v>15</v>
      </c>
      <c r="I16" s="124"/>
      <c r="J16" s="124"/>
    </row>
    <row r="17" spans="3:10" ht="29.5" thickBot="1" x14ac:dyDescent="0.4">
      <c r="C17" s="126"/>
      <c r="D17" s="127"/>
      <c r="E17" s="32" t="s">
        <v>16</v>
      </c>
      <c r="F17" s="32" t="s">
        <v>17</v>
      </c>
      <c r="G17" s="32" t="s">
        <v>18</v>
      </c>
      <c r="H17" s="44" t="s">
        <v>16</v>
      </c>
      <c r="I17" s="32" t="s">
        <v>17</v>
      </c>
      <c r="J17" s="32" t="s">
        <v>18</v>
      </c>
    </row>
    <row r="18" spans="3:10" ht="73" thickBot="1" x14ac:dyDescent="0.4">
      <c r="C18" s="24" t="s">
        <v>34</v>
      </c>
      <c r="D18" s="31" t="s">
        <v>19</v>
      </c>
      <c r="E18" s="87" t="s">
        <v>69</v>
      </c>
      <c r="F18" s="6" t="s">
        <v>20</v>
      </c>
      <c r="G18" s="42" t="s">
        <v>20</v>
      </c>
      <c r="H18" s="46">
        <f>'2. GPRA 1, 2, 4 Tracking'!I107</f>
        <v>0</v>
      </c>
      <c r="I18" s="43" t="s">
        <v>20</v>
      </c>
      <c r="J18" s="6" t="s">
        <v>20</v>
      </c>
    </row>
    <row r="20" spans="3:10" x14ac:dyDescent="0.35">
      <c r="C20" s="125" t="s">
        <v>51</v>
      </c>
      <c r="D20" s="125"/>
      <c r="E20" s="125"/>
      <c r="F20" s="125"/>
      <c r="G20" s="125"/>
      <c r="H20" s="125"/>
      <c r="I20" s="125"/>
      <c r="J20" s="125"/>
    </row>
    <row r="21" spans="3:10" x14ac:dyDescent="0.35">
      <c r="C21" s="125"/>
      <c r="D21" s="125"/>
      <c r="E21" s="125"/>
      <c r="F21" s="125"/>
      <c r="G21" s="125"/>
      <c r="H21" s="125"/>
      <c r="I21" s="125"/>
      <c r="J21" s="125"/>
    </row>
    <row r="22" spans="3:10" x14ac:dyDescent="0.35">
      <c r="C22" s="27"/>
      <c r="D22" s="15"/>
      <c r="E22" s="28"/>
      <c r="F22" s="28"/>
      <c r="G22" s="28"/>
      <c r="H22" s="28"/>
      <c r="I22" s="28"/>
      <c r="J22" s="28"/>
    </row>
    <row r="23" spans="3:10" x14ac:dyDescent="0.35">
      <c r="C23" s="126" t="s">
        <v>11</v>
      </c>
      <c r="D23" s="127" t="s">
        <v>12</v>
      </c>
      <c r="E23" s="128" t="s">
        <v>13</v>
      </c>
      <c r="F23" s="128"/>
      <c r="G23" s="128"/>
      <c r="H23" s="128"/>
      <c r="I23" s="128"/>
      <c r="J23" s="128"/>
    </row>
    <row r="24" spans="3:10" x14ac:dyDescent="0.35">
      <c r="C24" s="126"/>
      <c r="D24" s="127"/>
      <c r="E24" s="123" t="s">
        <v>14</v>
      </c>
      <c r="F24" s="123"/>
      <c r="G24" s="123"/>
      <c r="H24" s="124" t="s">
        <v>15</v>
      </c>
      <c r="I24" s="124"/>
      <c r="J24" s="124"/>
    </row>
    <row r="25" spans="3:10" ht="29.5" thickBot="1" x14ac:dyDescent="0.4">
      <c r="C25" s="126"/>
      <c r="D25" s="127"/>
      <c r="E25" s="32" t="s">
        <v>16</v>
      </c>
      <c r="F25" s="32" t="s">
        <v>17</v>
      </c>
      <c r="G25" s="32" t="s">
        <v>18</v>
      </c>
      <c r="H25" s="32" t="s">
        <v>16</v>
      </c>
      <c r="I25" s="44" t="s">
        <v>17</v>
      </c>
      <c r="J25" s="32" t="s">
        <v>18</v>
      </c>
    </row>
    <row r="26" spans="3:10" ht="102" thickBot="1" x14ac:dyDescent="0.4">
      <c r="C26" s="24" t="s">
        <v>38</v>
      </c>
      <c r="D26" s="31" t="s">
        <v>19</v>
      </c>
      <c r="E26" s="6" t="s">
        <v>20</v>
      </c>
      <c r="F26" s="87" t="s">
        <v>69</v>
      </c>
      <c r="G26" s="6" t="s">
        <v>20</v>
      </c>
      <c r="H26" s="42" t="s">
        <v>20</v>
      </c>
      <c r="I26" s="45" t="str">
        <f>CONCATENATE('3. GPRA 3 Ratio Tracking'!I108,"/",'3. GPRA 3 Ratio Tracking'!J108)</f>
        <v>0/0</v>
      </c>
      <c r="J26" s="43" t="s">
        <v>20</v>
      </c>
    </row>
    <row r="28" spans="3:10" x14ac:dyDescent="0.35">
      <c r="C28" s="131" t="s">
        <v>48</v>
      </c>
      <c r="D28" s="131"/>
      <c r="E28" s="131"/>
      <c r="F28" s="131"/>
      <c r="G28" s="131"/>
      <c r="H28" s="131"/>
      <c r="I28" s="131"/>
      <c r="J28" s="131"/>
    </row>
    <row r="29" spans="3:10" x14ac:dyDescent="0.35">
      <c r="C29" s="131"/>
      <c r="D29" s="131"/>
      <c r="E29" s="131"/>
      <c r="F29" s="131"/>
      <c r="G29" s="131"/>
      <c r="H29" s="131"/>
      <c r="I29" s="131"/>
      <c r="J29" s="131"/>
    </row>
    <row r="30" spans="3:10" x14ac:dyDescent="0.35">
      <c r="C30" s="27"/>
      <c r="D30" s="15"/>
      <c r="E30" s="28"/>
      <c r="F30" s="28"/>
      <c r="G30" s="28"/>
      <c r="H30" s="28"/>
      <c r="I30" s="28"/>
      <c r="J30" s="28"/>
    </row>
    <row r="31" spans="3:10" x14ac:dyDescent="0.35">
      <c r="C31" s="126" t="s">
        <v>11</v>
      </c>
      <c r="D31" s="127" t="s">
        <v>12</v>
      </c>
      <c r="E31" s="128" t="s">
        <v>13</v>
      </c>
      <c r="F31" s="128"/>
      <c r="G31" s="128"/>
      <c r="H31" s="128"/>
      <c r="I31" s="128"/>
      <c r="J31" s="128"/>
    </row>
    <row r="32" spans="3:10" x14ac:dyDescent="0.35">
      <c r="C32" s="126"/>
      <c r="D32" s="127"/>
      <c r="E32" s="123" t="s">
        <v>14</v>
      </c>
      <c r="F32" s="123"/>
      <c r="G32" s="123"/>
      <c r="H32" s="124" t="s">
        <v>15</v>
      </c>
      <c r="I32" s="124"/>
      <c r="J32" s="124"/>
    </row>
    <row r="33" spans="3:10" ht="29.5" thickBot="1" x14ac:dyDescent="0.4">
      <c r="C33" s="126"/>
      <c r="D33" s="127"/>
      <c r="E33" s="32" t="s">
        <v>16</v>
      </c>
      <c r="F33" s="32" t="s">
        <v>17</v>
      </c>
      <c r="G33" s="32" t="s">
        <v>18</v>
      </c>
      <c r="H33" s="44" t="s">
        <v>16</v>
      </c>
      <c r="I33" s="32" t="s">
        <v>17</v>
      </c>
      <c r="J33" s="32" t="s">
        <v>18</v>
      </c>
    </row>
    <row r="34" spans="3:10" ht="73" thickBot="1" x14ac:dyDescent="0.4">
      <c r="C34" s="24" t="s">
        <v>40</v>
      </c>
      <c r="D34" s="31" t="s">
        <v>19</v>
      </c>
      <c r="E34" s="87" t="s">
        <v>69</v>
      </c>
      <c r="F34" s="6" t="s">
        <v>20</v>
      </c>
      <c r="G34" s="42" t="s">
        <v>20</v>
      </c>
      <c r="H34" s="46">
        <f>'2. GPRA 1, 2, 4 Tracking'!I108</f>
        <v>1</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6" t="s">
        <v>11</v>
      </c>
      <c r="D39" s="127" t="s">
        <v>12</v>
      </c>
      <c r="E39" s="128" t="s">
        <v>13</v>
      </c>
      <c r="F39" s="128"/>
      <c r="G39" s="128"/>
      <c r="H39" s="128"/>
      <c r="I39" s="128"/>
      <c r="J39" s="128"/>
    </row>
    <row r="40" spans="3:10" x14ac:dyDescent="0.35">
      <c r="C40" s="126"/>
      <c r="D40" s="127"/>
      <c r="E40" s="123" t="s">
        <v>14</v>
      </c>
      <c r="F40" s="123"/>
      <c r="G40" s="123"/>
      <c r="H40" s="124" t="s">
        <v>15</v>
      </c>
      <c r="I40" s="124"/>
      <c r="J40" s="124"/>
    </row>
    <row r="41" spans="3:10" ht="29.5" thickBot="1" x14ac:dyDescent="0.4">
      <c r="C41" s="126"/>
      <c r="D41" s="127"/>
      <c r="E41" s="32" t="s">
        <v>16</v>
      </c>
      <c r="F41" s="32" t="s">
        <v>17</v>
      </c>
      <c r="G41" s="32" t="s">
        <v>18</v>
      </c>
      <c r="H41" s="44" t="s">
        <v>16</v>
      </c>
      <c r="I41" s="32" t="s">
        <v>17</v>
      </c>
      <c r="J41" s="32" t="s">
        <v>18</v>
      </c>
    </row>
    <row r="42" spans="3:10" ht="58.5" thickBot="1" x14ac:dyDescent="0.4">
      <c r="C42" s="24" t="s">
        <v>52</v>
      </c>
      <c r="D42" s="31" t="s">
        <v>19</v>
      </c>
      <c r="E42" s="87" t="s">
        <v>69</v>
      </c>
      <c r="F42" s="6" t="s">
        <v>20</v>
      </c>
      <c r="G42" s="42" t="s">
        <v>20</v>
      </c>
      <c r="H42" s="46">
        <f>'4. GPRA 5 Students Served'!G105</f>
        <v>0</v>
      </c>
      <c r="I42" s="43" t="s">
        <v>20</v>
      </c>
      <c r="J42" s="6" t="s">
        <v>20</v>
      </c>
    </row>
    <row r="44" spans="3:10" x14ac:dyDescent="0.35">
      <c r="C44" s="125" t="s">
        <v>54</v>
      </c>
      <c r="D44" s="125"/>
      <c r="E44" s="125"/>
      <c r="F44" s="125"/>
      <c r="G44" s="125"/>
      <c r="H44" s="125"/>
      <c r="I44" s="125"/>
      <c r="J44" s="125"/>
    </row>
    <row r="45" spans="3:10" x14ac:dyDescent="0.35">
      <c r="C45" s="125"/>
      <c r="D45" s="125"/>
      <c r="E45" s="125"/>
      <c r="F45" s="125"/>
      <c r="G45" s="125"/>
      <c r="H45" s="125"/>
      <c r="I45" s="125"/>
      <c r="J45" s="125"/>
    </row>
    <row r="46" spans="3:10" x14ac:dyDescent="0.35">
      <c r="C46" s="27"/>
      <c r="D46" s="15"/>
      <c r="E46" s="28"/>
      <c r="F46" s="28"/>
      <c r="G46" s="28"/>
      <c r="H46" s="28"/>
      <c r="I46" s="28"/>
      <c r="J46" s="28"/>
    </row>
    <row r="47" spans="3:10" x14ac:dyDescent="0.35">
      <c r="C47" s="126" t="s">
        <v>11</v>
      </c>
      <c r="D47" s="127" t="s">
        <v>12</v>
      </c>
      <c r="E47" s="128" t="s">
        <v>13</v>
      </c>
      <c r="F47" s="128"/>
      <c r="G47" s="128"/>
      <c r="H47" s="128"/>
      <c r="I47" s="128"/>
      <c r="J47" s="128"/>
    </row>
    <row r="48" spans="3:10" x14ac:dyDescent="0.35">
      <c r="C48" s="126"/>
      <c r="D48" s="127"/>
      <c r="E48" s="123" t="s">
        <v>14</v>
      </c>
      <c r="F48" s="123"/>
      <c r="G48" s="123"/>
      <c r="H48" s="124" t="s">
        <v>15</v>
      </c>
      <c r="I48" s="124"/>
      <c r="J48" s="124"/>
    </row>
    <row r="49" spans="3:10" ht="29" x14ac:dyDescent="0.35">
      <c r="C49" s="126"/>
      <c r="D49" s="127"/>
      <c r="E49" s="32" t="s">
        <v>16</v>
      </c>
      <c r="F49" s="32" t="s">
        <v>17</v>
      </c>
      <c r="G49" s="32" t="s">
        <v>18</v>
      </c>
      <c r="H49" s="32" t="s">
        <v>16</v>
      </c>
      <c r="I49" s="32" t="s">
        <v>17</v>
      </c>
      <c r="J49" s="32" t="s">
        <v>18</v>
      </c>
    </row>
    <row r="50" spans="3:10" ht="72.5" x14ac:dyDescent="0.35">
      <c r="C50" s="24" t="s">
        <v>87</v>
      </c>
      <c r="D50" s="31" t="s">
        <v>19</v>
      </c>
      <c r="E50" s="30">
        <v>999</v>
      </c>
      <c r="F50" s="6" t="s">
        <v>20</v>
      </c>
      <c r="G50" s="6" t="s">
        <v>20</v>
      </c>
      <c r="H50" s="30">
        <v>999</v>
      </c>
      <c r="I50" s="6" t="s">
        <v>20</v>
      </c>
      <c r="J50" s="6"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EDDF-5587-4A5F-B157-F9609F8D1FE2}">
  <sheetPr>
    <tabColor rgb="FF002060"/>
  </sheetPr>
  <dimension ref="C1:J50"/>
  <sheetViews>
    <sheetView zoomScale="120" zoomScaleNormal="120" workbookViewId="0">
      <selection activeCell="F18" sqref="F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0" t="s">
        <v>9</v>
      </c>
      <c r="D1" s="130"/>
      <c r="E1" s="130"/>
      <c r="F1" s="130"/>
      <c r="G1" s="130"/>
      <c r="H1" s="130"/>
      <c r="I1" s="130"/>
      <c r="J1" s="130"/>
    </row>
    <row r="2" spans="3:10" x14ac:dyDescent="0.35">
      <c r="C2" s="25" t="s">
        <v>10</v>
      </c>
      <c r="D2" s="26" t="str">
        <f>'2. GPRA 1, 2, 4 Tracking'!$J$5</f>
        <v>Jan 1 - Dec 31, 2026</v>
      </c>
      <c r="E2" s="26"/>
      <c r="F2" s="29"/>
      <c r="G2" s="29"/>
      <c r="H2" s="29"/>
      <c r="I2" s="29"/>
      <c r="J2" s="29"/>
    </row>
    <row r="4" spans="3:10" x14ac:dyDescent="0.35">
      <c r="C4" s="131" t="s">
        <v>49</v>
      </c>
      <c r="D4" s="131"/>
      <c r="E4" s="131"/>
      <c r="F4" s="131"/>
      <c r="G4" s="131"/>
      <c r="H4" s="131"/>
      <c r="I4" s="131"/>
      <c r="J4" s="131"/>
    </row>
    <row r="5" spans="3:10" x14ac:dyDescent="0.35">
      <c r="C5" s="131"/>
      <c r="D5" s="131"/>
      <c r="E5" s="131"/>
      <c r="F5" s="131"/>
      <c r="G5" s="131"/>
      <c r="H5" s="131"/>
      <c r="I5" s="131"/>
      <c r="J5" s="131"/>
    </row>
    <row r="6" spans="3:10" x14ac:dyDescent="0.35">
      <c r="C6" s="27"/>
      <c r="D6" s="15"/>
      <c r="E6" s="28"/>
      <c r="F6" s="28"/>
      <c r="G6" s="28"/>
      <c r="H6" s="28"/>
      <c r="I6" s="28"/>
      <c r="J6" s="28"/>
    </row>
    <row r="7" spans="3:10" x14ac:dyDescent="0.35">
      <c r="C7" s="126" t="s">
        <v>11</v>
      </c>
      <c r="D7" s="127" t="s">
        <v>12</v>
      </c>
      <c r="E7" s="128" t="s">
        <v>13</v>
      </c>
      <c r="F7" s="128"/>
      <c r="G7" s="128"/>
      <c r="H7" s="128"/>
      <c r="I7" s="128"/>
      <c r="J7" s="128"/>
    </row>
    <row r="8" spans="3:10" x14ac:dyDescent="0.35">
      <c r="C8" s="126"/>
      <c r="D8" s="127"/>
      <c r="E8" s="123" t="s">
        <v>14</v>
      </c>
      <c r="F8" s="123"/>
      <c r="G8" s="123"/>
      <c r="H8" s="124" t="s">
        <v>15</v>
      </c>
      <c r="I8" s="124"/>
      <c r="J8" s="124"/>
    </row>
    <row r="9" spans="3:10" ht="33" customHeight="1" thickBot="1" x14ac:dyDescent="0.4">
      <c r="C9" s="126"/>
      <c r="D9" s="127"/>
      <c r="E9" s="32" t="s">
        <v>16</v>
      </c>
      <c r="F9" s="32" t="s">
        <v>17</v>
      </c>
      <c r="G9" s="32" t="s">
        <v>18</v>
      </c>
      <c r="H9" s="44" t="s">
        <v>16</v>
      </c>
      <c r="I9" s="32" t="s">
        <v>17</v>
      </c>
      <c r="J9" s="32" t="s">
        <v>18</v>
      </c>
    </row>
    <row r="10" spans="3:10" ht="73" thickBot="1" x14ac:dyDescent="0.4">
      <c r="C10" s="24" t="s">
        <v>24</v>
      </c>
      <c r="D10" s="31" t="s">
        <v>19</v>
      </c>
      <c r="E10" s="87" t="s">
        <v>69</v>
      </c>
      <c r="F10" s="6" t="s">
        <v>20</v>
      </c>
      <c r="G10" s="42" t="s">
        <v>20</v>
      </c>
      <c r="H10" s="46">
        <f>'2. GPRA 1, 2, 4 Tracking'!J106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6" t="s">
        <v>11</v>
      </c>
      <c r="D15" s="127" t="s">
        <v>12</v>
      </c>
      <c r="E15" s="128" t="s">
        <v>13</v>
      </c>
      <c r="F15" s="128"/>
      <c r="G15" s="128"/>
      <c r="H15" s="128"/>
      <c r="I15" s="128"/>
      <c r="J15" s="128"/>
    </row>
    <row r="16" spans="3:10" x14ac:dyDescent="0.35">
      <c r="C16" s="126"/>
      <c r="D16" s="127"/>
      <c r="E16" s="123" t="s">
        <v>14</v>
      </c>
      <c r="F16" s="123"/>
      <c r="G16" s="123"/>
      <c r="H16" s="124" t="s">
        <v>15</v>
      </c>
      <c r="I16" s="124"/>
      <c r="J16" s="124"/>
    </row>
    <row r="17" spans="3:10" ht="29.5" thickBot="1" x14ac:dyDescent="0.4">
      <c r="C17" s="126"/>
      <c r="D17" s="127"/>
      <c r="E17" s="32" t="s">
        <v>16</v>
      </c>
      <c r="F17" s="32" t="s">
        <v>17</v>
      </c>
      <c r="G17" s="32" t="s">
        <v>18</v>
      </c>
      <c r="H17" s="44" t="s">
        <v>16</v>
      </c>
      <c r="I17" s="32" t="s">
        <v>17</v>
      </c>
      <c r="J17" s="32" t="s">
        <v>18</v>
      </c>
    </row>
    <row r="18" spans="3:10" ht="73" thickBot="1" x14ac:dyDescent="0.4">
      <c r="C18" s="24" t="s">
        <v>34</v>
      </c>
      <c r="D18" s="31" t="s">
        <v>19</v>
      </c>
      <c r="E18" s="87" t="s">
        <v>69</v>
      </c>
      <c r="F18" s="6" t="s">
        <v>20</v>
      </c>
      <c r="G18" s="42" t="s">
        <v>20</v>
      </c>
      <c r="H18" s="46">
        <f>'2. GPRA 1, 2, 4 Tracking'!J107</f>
        <v>0</v>
      </c>
      <c r="I18" s="43" t="s">
        <v>20</v>
      </c>
      <c r="J18" s="6" t="s">
        <v>20</v>
      </c>
    </row>
    <row r="20" spans="3:10" x14ac:dyDescent="0.35">
      <c r="C20" s="125" t="s">
        <v>51</v>
      </c>
      <c r="D20" s="125"/>
      <c r="E20" s="125"/>
      <c r="F20" s="125"/>
      <c r="G20" s="125"/>
      <c r="H20" s="125"/>
      <c r="I20" s="125"/>
      <c r="J20" s="125"/>
    </row>
    <row r="21" spans="3:10" x14ac:dyDescent="0.35">
      <c r="C21" s="125"/>
      <c r="D21" s="125"/>
      <c r="E21" s="125"/>
      <c r="F21" s="125"/>
      <c r="G21" s="125"/>
      <c r="H21" s="125"/>
      <c r="I21" s="125"/>
      <c r="J21" s="125"/>
    </row>
    <row r="22" spans="3:10" x14ac:dyDescent="0.35">
      <c r="C22" s="27"/>
      <c r="D22" s="15"/>
      <c r="E22" s="28"/>
      <c r="F22" s="28"/>
      <c r="G22" s="28"/>
      <c r="H22" s="28"/>
      <c r="I22" s="28"/>
      <c r="J22" s="28"/>
    </row>
    <row r="23" spans="3:10" x14ac:dyDescent="0.35">
      <c r="C23" s="126" t="s">
        <v>11</v>
      </c>
      <c r="D23" s="127" t="s">
        <v>12</v>
      </c>
      <c r="E23" s="128" t="s">
        <v>13</v>
      </c>
      <c r="F23" s="128"/>
      <c r="G23" s="128"/>
      <c r="H23" s="128"/>
      <c r="I23" s="128"/>
      <c r="J23" s="128"/>
    </row>
    <row r="24" spans="3:10" x14ac:dyDescent="0.35">
      <c r="C24" s="126"/>
      <c r="D24" s="127"/>
      <c r="E24" s="123" t="s">
        <v>14</v>
      </c>
      <c r="F24" s="123"/>
      <c r="G24" s="123"/>
      <c r="H24" s="124" t="s">
        <v>15</v>
      </c>
      <c r="I24" s="124"/>
      <c r="J24" s="124"/>
    </row>
    <row r="25" spans="3:10" ht="29.5" thickBot="1" x14ac:dyDescent="0.4">
      <c r="C25" s="126"/>
      <c r="D25" s="127"/>
      <c r="E25" s="32" t="s">
        <v>16</v>
      </c>
      <c r="F25" s="32" t="s">
        <v>17</v>
      </c>
      <c r="G25" s="32" t="s">
        <v>18</v>
      </c>
      <c r="H25" s="32" t="s">
        <v>16</v>
      </c>
      <c r="I25" s="44" t="s">
        <v>17</v>
      </c>
      <c r="J25" s="32" t="s">
        <v>18</v>
      </c>
    </row>
    <row r="26" spans="3:10" ht="102" thickBot="1" x14ac:dyDescent="0.4">
      <c r="C26" s="24" t="s">
        <v>38</v>
      </c>
      <c r="D26" s="31" t="s">
        <v>19</v>
      </c>
      <c r="E26" s="6" t="s">
        <v>20</v>
      </c>
      <c r="F26" s="87" t="s">
        <v>69</v>
      </c>
      <c r="G26" s="6" t="s">
        <v>20</v>
      </c>
      <c r="H26" s="42" t="s">
        <v>20</v>
      </c>
      <c r="I26" s="45" t="str">
        <f>CONCATENATE('3. GPRA 3 Ratio Tracking'!K108,"/",'3. GPRA 3 Ratio Tracking'!L108)</f>
        <v>0/0</v>
      </c>
      <c r="J26" s="43" t="s">
        <v>20</v>
      </c>
    </row>
    <row r="28" spans="3:10" x14ac:dyDescent="0.35">
      <c r="C28" s="131" t="s">
        <v>48</v>
      </c>
      <c r="D28" s="131"/>
      <c r="E28" s="131"/>
      <c r="F28" s="131"/>
      <c r="G28" s="131"/>
      <c r="H28" s="131"/>
      <c r="I28" s="131"/>
      <c r="J28" s="131"/>
    </row>
    <row r="29" spans="3:10" x14ac:dyDescent="0.35">
      <c r="C29" s="131"/>
      <c r="D29" s="131"/>
      <c r="E29" s="131"/>
      <c r="F29" s="131"/>
      <c r="G29" s="131"/>
      <c r="H29" s="131"/>
      <c r="I29" s="131"/>
      <c r="J29" s="131"/>
    </row>
    <row r="30" spans="3:10" x14ac:dyDescent="0.35">
      <c r="C30" s="27"/>
      <c r="D30" s="15"/>
      <c r="E30" s="28"/>
      <c r="F30" s="28"/>
      <c r="G30" s="28"/>
      <c r="H30" s="28"/>
      <c r="I30" s="28"/>
      <c r="J30" s="28"/>
    </row>
    <row r="31" spans="3:10" x14ac:dyDescent="0.35">
      <c r="C31" s="126" t="s">
        <v>11</v>
      </c>
      <c r="D31" s="127" t="s">
        <v>12</v>
      </c>
      <c r="E31" s="128" t="s">
        <v>13</v>
      </c>
      <c r="F31" s="128"/>
      <c r="G31" s="128"/>
      <c r="H31" s="128"/>
      <c r="I31" s="128"/>
      <c r="J31" s="128"/>
    </row>
    <row r="32" spans="3:10" x14ac:dyDescent="0.35">
      <c r="C32" s="126"/>
      <c r="D32" s="127"/>
      <c r="E32" s="123" t="s">
        <v>14</v>
      </c>
      <c r="F32" s="123"/>
      <c r="G32" s="123"/>
      <c r="H32" s="124" t="s">
        <v>15</v>
      </c>
      <c r="I32" s="124"/>
      <c r="J32" s="124"/>
    </row>
    <row r="33" spans="3:10" ht="29.5" thickBot="1" x14ac:dyDescent="0.4">
      <c r="C33" s="126"/>
      <c r="D33" s="127"/>
      <c r="E33" s="32" t="s">
        <v>16</v>
      </c>
      <c r="F33" s="32" t="s">
        <v>17</v>
      </c>
      <c r="G33" s="32" t="s">
        <v>18</v>
      </c>
      <c r="H33" s="44" t="s">
        <v>16</v>
      </c>
      <c r="I33" s="32" t="s">
        <v>17</v>
      </c>
      <c r="J33" s="32" t="s">
        <v>18</v>
      </c>
    </row>
    <row r="34" spans="3:10" ht="73" thickBot="1" x14ac:dyDescent="0.4">
      <c r="C34" s="24" t="s">
        <v>40</v>
      </c>
      <c r="D34" s="31" t="s">
        <v>19</v>
      </c>
      <c r="E34" s="87" t="s">
        <v>69</v>
      </c>
      <c r="F34" s="6" t="s">
        <v>20</v>
      </c>
      <c r="G34" s="42" t="s">
        <v>20</v>
      </c>
      <c r="H34" s="46">
        <f>'2. GPRA 1, 2, 4 Tracking'!J108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6" t="s">
        <v>11</v>
      </c>
      <c r="D39" s="127" t="s">
        <v>12</v>
      </c>
      <c r="E39" s="128" t="s">
        <v>13</v>
      </c>
      <c r="F39" s="128"/>
      <c r="G39" s="128"/>
      <c r="H39" s="128"/>
      <c r="I39" s="128"/>
      <c r="J39" s="128"/>
    </row>
    <row r="40" spans="3:10" x14ac:dyDescent="0.35">
      <c r="C40" s="126"/>
      <c r="D40" s="127"/>
      <c r="E40" s="123" t="s">
        <v>14</v>
      </c>
      <c r="F40" s="123"/>
      <c r="G40" s="123"/>
      <c r="H40" s="124" t="s">
        <v>15</v>
      </c>
      <c r="I40" s="124"/>
      <c r="J40" s="124"/>
    </row>
    <row r="41" spans="3:10" ht="29.5" thickBot="1" x14ac:dyDescent="0.4">
      <c r="C41" s="126"/>
      <c r="D41" s="127"/>
      <c r="E41" s="32" t="s">
        <v>16</v>
      </c>
      <c r="F41" s="32" t="s">
        <v>17</v>
      </c>
      <c r="G41" s="32" t="s">
        <v>18</v>
      </c>
      <c r="H41" s="44" t="s">
        <v>16</v>
      </c>
      <c r="I41" s="32" t="s">
        <v>17</v>
      </c>
      <c r="J41" s="32" t="s">
        <v>18</v>
      </c>
    </row>
    <row r="42" spans="3:10" ht="58.5" thickBot="1" x14ac:dyDescent="0.4">
      <c r="C42" s="24" t="s">
        <v>52</v>
      </c>
      <c r="D42" s="31" t="s">
        <v>19</v>
      </c>
      <c r="E42" s="87" t="s">
        <v>69</v>
      </c>
      <c r="F42" s="6" t="s">
        <v>20</v>
      </c>
      <c r="G42" s="42" t="s">
        <v>20</v>
      </c>
      <c r="H42" s="46">
        <f>'4. GPRA 5 Students Served'!H105</f>
        <v>0</v>
      </c>
      <c r="I42" s="43" t="s">
        <v>20</v>
      </c>
      <c r="J42" s="6" t="s">
        <v>20</v>
      </c>
    </row>
    <row r="44" spans="3:10" x14ac:dyDescent="0.35">
      <c r="C44" s="125" t="s">
        <v>54</v>
      </c>
      <c r="D44" s="125"/>
      <c r="E44" s="125"/>
      <c r="F44" s="125"/>
      <c r="G44" s="125"/>
      <c r="H44" s="125"/>
      <c r="I44" s="125"/>
      <c r="J44" s="125"/>
    </row>
    <row r="45" spans="3:10" x14ac:dyDescent="0.35">
      <c r="C45" s="125"/>
      <c r="D45" s="125"/>
      <c r="E45" s="125"/>
      <c r="F45" s="125"/>
      <c r="G45" s="125"/>
      <c r="H45" s="125"/>
      <c r="I45" s="125"/>
      <c r="J45" s="125"/>
    </row>
    <row r="46" spans="3:10" x14ac:dyDescent="0.35">
      <c r="C46" s="27"/>
      <c r="D46" s="15"/>
      <c r="E46" s="28"/>
      <c r="F46" s="28"/>
      <c r="G46" s="28"/>
      <c r="H46" s="28"/>
      <c r="I46" s="28"/>
      <c r="J46" s="28"/>
    </row>
    <row r="47" spans="3:10" x14ac:dyDescent="0.35">
      <c r="C47" s="126" t="s">
        <v>11</v>
      </c>
      <c r="D47" s="127" t="s">
        <v>12</v>
      </c>
      <c r="E47" s="128" t="s">
        <v>13</v>
      </c>
      <c r="F47" s="128"/>
      <c r="G47" s="128"/>
      <c r="H47" s="128"/>
      <c r="I47" s="128"/>
      <c r="J47" s="128"/>
    </row>
    <row r="48" spans="3:10" x14ac:dyDescent="0.35">
      <c r="C48" s="126"/>
      <c r="D48" s="127"/>
      <c r="E48" s="123" t="s">
        <v>14</v>
      </c>
      <c r="F48" s="123"/>
      <c r="G48" s="123"/>
      <c r="H48" s="124" t="s">
        <v>15</v>
      </c>
      <c r="I48" s="124"/>
      <c r="J48" s="124"/>
    </row>
    <row r="49" spans="3:10" ht="29" x14ac:dyDescent="0.35">
      <c r="C49" s="126"/>
      <c r="D49" s="127"/>
      <c r="E49" s="32" t="s">
        <v>16</v>
      </c>
      <c r="F49" s="32" t="s">
        <v>17</v>
      </c>
      <c r="G49" s="32" t="s">
        <v>18</v>
      </c>
      <c r="H49" s="32" t="s">
        <v>16</v>
      </c>
      <c r="I49" s="32" t="s">
        <v>17</v>
      </c>
      <c r="J49" s="32" t="s">
        <v>18</v>
      </c>
    </row>
    <row r="50" spans="3:10" ht="72.5" x14ac:dyDescent="0.35">
      <c r="C50" s="24" t="s">
        <v>87</v>
      </c>
      <c r="D50" s="31" t="s">
        <v>19</v>
      </c>
      <c r="E50" s="30">
        <v>999</v>
      </c>
      <c r="F50" s="6" t="s">
        <v>20</v>
      </c>
      <c r="G50" s="6" t="s">
        <v>20</v>
      </c>
      <c r="H50" s="30">
        <v>999</v>
      </c>
      <c r="I50" s="6" t="s">
        <v>20</v>
      </c>
      <c r="J50" s="6"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SBMH Instructions</vt:lpstr>
      <vt:lpstr>1. LEA List &amp; Summary Sheet</vt:lpstr>
      <vt:lpstr>2. GPRA 1, 2, 4 Tracking</vt:lpstr>
      <vt:lpstr>3. GPRA 3 Ratio Tracking</vt:lpstr>
      <vt:lpstr>4. GPRA 5 Students Served</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2025-01-15T22:58:48Z</dcterms:modified>
  <cp:category/>
  <cp:contentStatus/>
</cp:coreProperties>
</file>